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hidePivotFieldList="1" defaultThemeVersion="124226"/>
  <bookViews>
    <workbookView xWindow="0" yWindow="48" windowWidth="19152" windowHeight="11820"/>
  </bookViews>
  <sheets>
    <sheet name="ΑΝΑΘΕΣΕΙΣ" sheetId="1" r:id="rId1"/>
    <sheet name="Φύλλο4" sheetId="4" r:id="rId2"/>
    <sheet name="Φύλλο2" sheetId="2" r:id="rId3"/>
    <sheet name="Φύλλο3" sheetId="3" r:id="rId4"/>
  </sheets>
  <definedNames>
    <definedName name="_xlnm._FilterDatabase" localSheetId="0" hidden="1">ΑΝΑΘΕΣΕΙΣ!$A$2:$G$168</definedName>
  </definedNames>
  <calcPr calcId="125725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1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"/>
  <c r="H3"/>
  <c r="H4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5"/>
  <c r="G1" l="1"/>
</calcChain>
</file>

<file path=xl/sharedStrings.xml><?xml version="1.0" encoding="utf-8"?>
<sst xmlns="http://schemas.openxmlformats.org/spreadsheetml/2006/main" count="1041" uniqueCount="814">
  <si>
    <t>AFM</t>
  </si>
  <si>
    <t>Άθροισμα από ΠΟΣΟ ΧΩΡΙΣ ΤΟ ΦΠΑ</t>
  </si>
  <si>
    <t>011530200</t>
  </si>
  <si>
    <t>018650127</t>
  </si>
  <si>
    <t>020642663</t>
  </si>
  <si>
    <t>022930275</t>
  </si>
  <si>
    <t>024254565</t>
  </si>
  <si>
    <t>027899902</t>
  </si>
  <si>
    <t>028683850</t>
  </si>
  <si>
    <t>029678572</t>
  </si>
  <si>
    <t>030434753</t>
  </si>
  <si>
    <t>031865606</t>
  </si>
  <si>
    <t>032114532</t>
  </si>
  <si>
    <t>032600522</t>
  </si>
  <si>
    <t>033663067</t>
  </si>
  <si>
    <t>034796233</t>
  </si>
  <si>
    <t>036719284</t>
  </si>
  <si>
    <t>037447063</t>
  </si>
  <si>
    <t>039253055</t>
  </si>
  <si>
    <t>040804395</t>
  </si>
  <si>
    <t>040807778</t>
  </si>
  <si>
    <t>042268589</t>
  </si>
  <si>
    <t>044241118</t>
  </si>
  <si>
    <t>044438714</t>
  </si>
  <si>
    <t>044438996</t>
  </si>
  <si>
    <t>044666968</t>
  </si>
  <si>
    <t>044729671</t>
  </si>
  <si>
    <t>045264166</t>
  </si>
  <si>
    <t>045265728</t>
  </si>
  <si>
    <t>045350277</t>
  </si>
  <si>
    <t>045582967</t>
  </si>
  <si>
    <t>045785838</t>
  </si>
  <si>
    <t>045969664</t>
  </si>
  <si>
    <t>046104088</t>
  </si>
  <si>
    <t>046372857</t>
  </si>
  <si>
    <t>046374341</t>
  </si>
  <si>
    <t>046626099</t>
  </si>
  <si>
    <t>046743870</t>
  </si>
  <si>
    <t>046743894</t>
  </si>
  <si>
    <t>047564080</t>
  </si>
  <si>
    <t>049414822</t>
  </si>
  <si>
    <t>051621467</t>
  </si>
  <si>
    <t>053321073</t>
  </si>
  <si>
    <t>058373279</t>
  </si>
  <si>
    <t>058373280</t>
  </si>
  <si>
    <t>058373937</t>
  </si>
  <si>
    <t>058421478</t>
  </si>
  <si>
    <t>058772567</t>
  </si>
  <si>
    <t>058841368</t>
  </si>
  <si>
    <t>061037848</t>
  </si>
  <si>
    <t>062201859</t>
  </si>
  <si>
    <t>064894620</t>
  </si>
  <si>
    <t>065020060</t>
  </si>
  <si>
    <t>065547840</t>
  </si>
  <si>
    <t>065689252</t>
  </si>
  <si>
    <t>073252607</t>
  </si>
  <si>
    <t>074024080</t>
  </si>
  <si>
    <t>076103539</t>
  </si>
  <si>
    <t>076983655</t>
  </si>
  <si>
    <t>077293838</t>
  </si>
  <si>
    <t>081086625</t>
  </si>
  <si>
    <t>081282949</t>
  </si>
  <si>
    <t>081283393</t>
  </si>
  <si>
    <t>081586029</t>
  </si>
  <si>
    <t>081624200</t>
  </si>
  <si>
    <t>081624432</t>
  </si>
  <si>
    <t>082215333</t>
  </si>
  <si>
    <t>082458921</t>
  </si>
  <si>
    <t>082634017</t>
  </si>
  <si>
    <t>082634110</t>
  </si>
  <si>
    <t>082685957</t>
  </si>
  <si>
    <t>082849030</t>
  </si>
  <si>
    <t>082849108</t>
  </si>
  <si>
    <t>082943822</t>
  </si>
  <si>
    <t>082943846</t>
  </si>
  <si>
    <t>091507677</t>
  </si>
  <si>
    <t>091652567</t>
  </si>
  <si>
    <t>092401647</t>
  </si>
  <si>
    <t>092486313</t>
  </si>
  <si>
    <t>093932192</t>
  </si>
  <si>
    <t>094026421</t>
  </si>
  <si>
    <t>094137968</t>
  </si>
  <si>
    <t>094189596</t>
  </si>
  <si>
    <t>094329106</t>
  </si>
  <si>
    <t>094372028</t>
  </si>
  <si>
    <t>094374140</t>
  </si>
  <si>
    <t>094394659</t>
  </si>
  <si>
    <t>094403163</t>
  </si>
  <si>
    <t>094404866</t>
  </si>
  <si>
    <t>094409390</t>
  </si>
  <si>
    <t>094443580</t>
  </si>
  <si>
    <t>094449675</t>
  </si>
  <si>
    <t>094472691</t>
  </si>
  <si>
    <t>095372259</t>
  </si>
  <si>
    <t>095480941</t>
  </si>
  <si>
    <t>095506715</t>
  </si>
  <si>
    <t>096065964</t>
  </si>
  <si>
    <t>096088013</t>
  </si>
  <si>
    <t>097262607</t>
  </si>
  <si>
    <t>099081263</t>
  </si>
  <si>
    <t>099357259</t>
  </si>
  <si>
    <t>099363790</t>
  </si>
  <si>
    <t>099390084</t>
  </si>
  <si>
    <t>099427727</t>
  </si>
  <si>
    <t>099571055</t>
  </si>
  <si>
    <t>099609953</t>
  </si>
  <si>
    <t>099609954</t>
  </si>
  <si>
    <t>099795468</t>
  </si>
  <si>
    <t>099933218</t>
  </si>
  <si>
    <t>099933231</t>
  </si>
  <si>
    <t>099933396</t>
  </si>
  <si>
    <t>099954400</t>
  </si>
  <si>
    <t>Γενικό Άθροισμα</t>
  </si>
  <si>
    <t>ΣΥΝΟΛΟ ΑΝΑΘΕΣΕΩΝ</t>
  </si>
  <si>
    <t>ΑΡΙΘΜΟΣ</t>
  </si>
  <si>
    <t xml:space="preserve">ΗΜΕΡΟΜΗΝΙΑ ΔΙΑΥΓΕΙΑ </t>
  </si>
  <si>
    <t>ΠΡΟΗΘΕΥΤΗΣ</t>
  </si>
  <si>
    <t>ΙΔΙΟΚΤΗΤΗΣ</t>
  </si>
  <si>
    <t>ΕΙΔΟΣ</t>
  </si>
  <si>
    <t>ΑΦΜ</t>
  </si>
  <si>
    <t>ΠΟΣΟ ΧΩΡΙΣ ΤΟ ΦΠΑ</t>
  </si>
  <si>
    <t>6ΘΩΓΩΕΤ-ΞΨΗ</t>
  </si>
  <si>
    <t>ΜΟΡΦΑΚΙΔΟΥ ΖΩΓΡΑΦΟΥΛΑ</t>
  </si>
  <si>
    <t>ΣΑΝΤΟΥΙΤΣ ΜΟΥΣΙΚΟ ΣΧΟΛΕΙΟ</t>
  </si>
  <si>
    <t>ΩΜΑΓΩΕΤ-Θ79</t>
  </si>
  <si>
    <t>ΝΤΟΥΛΑΣ ΒΑΣΙΛΕΙΟΣ &amp; ΣΙΑ ΟΕ</t>
  </si>
  <si>
    <t>ΓΕΥΜΑΤΑ</t>
  </si>
  <si>
    <t>ΨΠΛ2ΩΕΤ-7ΩΖ</t>
  </si>
  <si>
    <t>ΑΛΚΩΝ PEST – CONTROL OE</t>
  </si>
  <si>
    <t>ΑΠΟΛΥΜΑΝΣΗ</t>
  </si>
  <si>
    <t>ΨΒ47ΩΕΤ-ΗΞΤ</t>
  </si>
  <si>
    <t>ΠΑΝΤΕΛΙΔΗ ΙΩΑΝΝΗ</t>
  </si>
  <si>
    <t>ΙΑΤΡΟΣ ΕΡΓΑΣΙΑΣ</t>
  </si>
  <si>
    <t>6ΕΣΟΩΕΤ-Υ5Τ</t>
  </si>
  <si>
    <t>ΑΨΙΔΑ ΑΝΩΝΥΜΗ ΤΕΧΝΙΚΗ ΚΑΤΑΣΚΕΥΑΣΤΙΚΗ ΕΜΠΟΡΙΚΗ ΒΙΟΜΗΧΑΝΙΚΗ</t>
  </si>
  <si>
    <t>ΜΑΤΑΛΑΣ,ΒΑΣΙΛΑΣ,ΚΑΡΑΓΙΩΡΓΟΣ</t>
  </si>
  <si>
    <t>ΑΣΦΑΛΤΙΚΑ</t>
  </si>
  <si>
    <t>672ΝΩΕΤ-6Ν4</t>
  </si>
  <si>
    <t>ΑΣΦΑΛΤΟΤΕΧΝΙΚΗ ΛΟΓΥΡΟΣ ΜΟΝΟΠΡΟΣΩΠΗ ΕΠΕ</t>
  </si>
  <si>
    <t>ΑΣΦΑΛΤΟΜΙΓΜΑ</t>
  </si>
  <si>
    <t>ΩΥΖΗΩΕΤ-ΔΙΗ</t>
  </si>
  <si>
    <t>SIK ΜΟΝΟΠΡΟΣΩΠΗ IKE</t>
  </si>
  <si>
    <t>ΤΡΕΛΟΠΟΥΛΟΥ ΣΤΑΜΑΤΙΑ ΧΑΡΑΛΑΜΠΟΣ</t>
  </si>
  <si>
    <t>ΟΙΚΟΔΟΜΙΚΑ</t>
  </si>
  <si>
    <t>9Π45ΩΕΤ-3Ι6</t>
  </si>
  <si>
    <t>ΔΟΜΙΚΗ ΚΑΤΑΣΚΕΥΑΣΤΙΚΗ ΜΟΝ. ΙΚΕ</t>
  </si>
  <si>
    <t>ΒΑΚΑΛΟΠΟΥΛΟΣ ΓΕΩΡΓΙΟΣ ΔΗΜΗΤΡΙΟΣ</t>
  </si>
  <si>
    <t>ΚΑΘΑΡΙΣΜΑ ΧΟΡΤΑ</t>
  </si>
  <si>
    <t>ΨΨ4ΖΩΕΤ-Υ2Δ</t>
  </si>
  <si>
    <t>ΑΛΚΩΝ PEST –CONTROL OE</t>
  </si>
  <si>
    <t>ΩΙ2ΨΩΕΤ-ΥΥΗ</t>
  </si>
  <si>
    <t>Ναβροζίδης Θεόδωρος και ΣΙΑ Ο.Ε</t>
  </si>
  <si>
    <t>ΚΥΒΟΛΙΘΟΙ</t>
  </si>
  <si>
    <t>Ψ7ΥΙΩΕΤ-ΖΟΛ</t>
  </si>
  <si>
    <t>ΑΡΑΒΙΔΗΣ Α.Ε</t>
  </si>
  <si>
    <t>ΑΝΤΛΙΕΣ</t>
  </si>
  <si>
    <t>Ω9ΛΦΩΕΤ-ΓΩΦ</t>
  </si>
  <si>
    <t>Νικολόπουλο Παναγιώτη</t>
  </si>
  <si>
    <t>ΑΔΕΣΠΟΤΑ</t>
  </si>
  <si>
    <t>ΩΦ0ΓΩΕΤ-1ΔΘ</t>
  </si>
  <si>
    <t>Χατζημήτρο Ιωάννη</t>
  </si>
  <si>
    <t>Προμήθεια Σκυροδεματος</t>
  </si>
  <si>
    <t>ΩΡΖΠΩΕΤ-ΛΦΖ</t>
  </si>
  <si>
    <t>6ΩΠ0ΩΕΤ-ΤΜ0</t>
  </si>
  <si>
    <t>9Π4ΘΩΕΤ-7ΜΙ</t>
  </si>
  <si>
    <t>ΖΙΩΓΑΣ - ΑΝΤΩΝΙΟΥ ΝΙΚΟΛΑΟΣ</t>
  </si>
  <si>
    <t>ΑΡΔΕΥΤΙΚΑ</t>
  </si>
  <si>
    <t>6ΔΠΙΩΕΤ-ΣΒΨ</t>
  </si>
  <si>
    <t>ΖΙΩΓΑ ΑΝΤΩΝΙΟΥ ΝΙΚΟΛΑΟ</t>
  </si>
  <si>
    <t>ΥΔΡΑΥΛΙΚΕΣ ΕΡΓΑΣΙΕΣ</t>
  </si>
  <si>
    <t>61Λ6ΩΕΤ-Η2Τ</t>
  </si>
  <si>
    <t>Ιωάννη Αντ. Τζήκα.</t>
  </si>
  <si>
    <t>ΚΑΘΑΡΙΣΜΟΣ ΡΕΜΑΤΑ</t>
  </si>
  <si>
    <t>ΨΥ3ΤΩΕΤ-ΖΛΕ</t>
  </si>
  <si>
    <t xml:space="preserve"> Ιωάννη Αντ. Τζήκα</t>
  </si>
  <si>
    <t>6Ι24ΩΕΤ-ΥΜΔ</t>
  </si>
  <si>
    <t>Ω9ΡΥΩΕΤ-9ΥΞ</t>
  </si>
  <si>
    <t>ΑΦΟΙ ΚΩΝ/ΝΟΥ ΚΟΥΤΛΟΥΜΠΑΣΗ ΟΕ.</t>
  </si>
  <si>
    <t>ΨΨΓ1ΩΕΤ-Σ5Η</t>
  </si>
  <si>
    <t>Προμήθεια κυβόλιθων</t>
  </si>
  <si>
    <t>Ω6ΥΘΩΕΤ-Β1Υ</t>
  </si>
  <si>
    <t xml:space="preserve">ΣΕΗΠ ΠΕ </t>
  </si>
  <si>
    <t>ΗΛΕΤΡΟΛΟΓΙΚΟ ΥΛΙΚΟ</t>
  </si>
  <si>
    <t>ΨΒΣΗΩΕΤ-ΣΜΤ</t>
  </si>
  <si>
    <t>ΚΥΡΜΑΝΙΔΗΣ &amp; ΣΙΑ Ο.Ε</t>
  </si>
  <si>
    <t>ΞΥΛΕΙΑ</t>
  </si>
  <si>
    <t>ΩΨΘΛΩΕΤ-Δ93</t>
  </si>
  <si>
    <t>ΚΩΝΣΤΑΝΤΙΝΟ ΚΥΡΜΑΝΙΔΗ &amp; ΣΙΑ O.E</t>
  </si>
  <si>
    <t>6832ΩΕΤ-ΒΗΑ</t>
  </si>
  <si>
    <t>ΜΠΙΝΤΑ ΓΕΡ. ΑΘΗΝΑ ΑΡΕΤΗ.</t>
  </si>
  <si>
    <t>ΥΛΙΚΑ ΟΙΚΟΔΟΜΩΝ</t>
  </si>
  <si>
    <t>ΩΑΗΓΩΕΤ-Λ4Π</t>
  </si>
  <si>
    <t>ΛΑΖΑΡΟΣ ΚΩΝΣΤΑΝΤΙΝΙΔΗΣ &amp; ΥΙΟΣ Ο.Ε</t>
  </si>
  <si>
    <t>ΧΡΩΜΑΤΑ</t>
  </si>
  <si>
    <t>ΨΝΔ7ΩΕΤ-ΥΒΟ</t>
  </si>
  <si>
    <t>ΣΕΗΠ ΠΕ</t>
  </si>
  <si>
    <t>ΗΛΕΚΤΡΟΛΟΓΙΚΟ ΥΛΙΚΟ</t>
  </si>
  <si>
    <t>6ΡΡΑΩΕΤ-ΨΔ9</t>
  </si>
  <si>
    <t xml:space="preserve"> ΜΠΑΛΟΥΚΑΣ Σ. ΝΙΚΟΛΑΟΣ</t>
  </si>
  <si>
    <t>61ΘΡΩΕΤ-ΣΥΡ</t>
  </si>
  <si>
    <t>Τσίγγανος Χρήστος</t>
  </si>
  <si>
    <t xml:space="preserve">Προμήθεια σιδηρών </t>
  </si>
  <si>
    <t>6ΨΤΘΩΕΤ-Α2Σ</t>
  </si>
  <si>
    <t>ΠΕΖΟΔΡΟΜΙΑ</t>
  </si>
  <si>
    <t>Ψ4ΡΛΩΕΤ-ΝΑΗ</t>
  </si>
  <si>
    <t>ΜΠΙΝΤΑ ΓΕΡ. ΑΘΗΝΑ ΑΡΕΤΗ</t>
  </si>
  <si>
    <t>ΨΙΞ0ΩΕΤ-0ΟΟ</t>
  </si>
  <si>
    <t>ΣΚΥΡΟΔΕΜΑ</t>
  </si>
  <si>
    <t>Ω6ΖΣΩΕΤ-774</t>
  </si>
  <si>
    <t>ΚΑΛΑΪΤΖΙΔΗΣ ΒΑΣΙΛΕΙΟΣ</t>
  </si>
  <si>
    <t>ΣΚΥΛΟΤΡΟΦΕΣ</t>
  </si>
  <si>
    <t>ΩΦ27ΩΕΤ-2ΡΛ</t>
  </si>
  <si>
    <t>ΜΟΥΡΑΤΙΔΗ ΙΩΑΝ. ΓΕΩΡΓΙΟ</t>
  </si>
  <si>
    <t>ΥΛΙΚΑ ΠΕΡΙΦΡΑΞΗΣ</t>
  </si>
  <si>
    <t>ΨΣΦ7ΩΕΤ-4ΒΦ</t>
  </si>
  <si>
    <t>6ΖΝΒΩΕΤ-Υ28</t>
  </si>
  <si>
    <t>ΤΖΗΚΑ ΑΝΤ. ΙΩΑΝΝΗ</t>
  </si>
  <si>
    <t>ΟΔΟΠΟΙΙΑ</t>
  </si>
  <si>
    <t>ΩΔΠΟΩΕΤ-ΛΞΛ</t>
  </si>
  <si>
    <t>ΩΒΘΒΩΕΤ-73Ρ</t>
  </si>
  <si>
    <t>ΑΓΟΡΑ ΚΑΤΕΡΙΝΗΣ ΜΟΝΟΠΡΟΣΩΠΗ ΙΚΕ</t>
  </si>
  <si>
    <t>ΧΑΣΑΝ ΟΓΛΟΥ ΧΙΚΜΕΤ ΝΙΑΖΙ</t>
  </si>
  <si>
    <t>ΓΑΝΤΙΑ ΑΝΤΙΣΗΠΤΙΚΑ</t>
  </si>
  <si>
    <t>6348ΩΕΤ-Ο1Η</t>
  </si>
  <si>
    <t>Εργασίες Καθαρισμού</t>
  </si>
  <si>
    <t>ΩΦΓΥΩΕΤ-ΥΑΕ</t>
  </si>
  <si>
    <t>ΣΥΝΤΗΡΗΣΕΙΣ</t>
  </si>
  <si>
    <t>6Β3ΦΩΕΤ-ΧΞΨ</t>
  </si>
  <si>
    <t>Ω16ΖΩΕΤ-ΝΟΝ</t>
  </si>
  <si>
    <t>ΗΛΕΚΤΡΟΛΟΓΙΚΟ</t>
  </si>
  <si>
    <t>60ΕΨΩΕΤ-ΨΜΦ</t>
  </si>
  <si>
    <t>Ω6ΘΟΩΕΤ-ΓΗΓ</t>
  </si>
  <si>
    <t>ΤΑΦΙΚΑ ΤΕΤΡΑΓΩΝΑ</t>
  </si>
  <si>
    <t>6Λ24ΩΕΤ-Η62</t>
  </si>
  <si>
    <t xml:space="preserve"> ΥΔΡΟΦΙΛΗ Α.Ε</t>
  </si>
  <si>
    <t>ΒΙΝΤΕΟ ΑΓΩΓΩΝ</t>
  </si>
  <si>
    <t>617ΟΩΕΤ-ΞΣΡ</t>
  </si>
  <si>
    <t>ΟΦΙΔΗ ΣΟΦΟΚΛΗ</t>
  </si>
  <si>
    <t>ΚΟΠΗ ΔΕΝΤΡΩΝ</t>
  </si>
  <si>
    <t>ΩΙ5ΞΩΕΤ-5ΨΛ</t>
  </si>
  <si>
    <t>PRO MAGMA IKE</t>
  </si>
  <si>
    <t>ΚΑΘΑΡΙΣΜΟΙ</t>
  </si>
  <si>
    <t>6ΝΒ2ΩΕΤ-Ο5Ι</t>
  </si>
  <si>
    <t>Μπαρμπαγεωργόπουλο Αθ. Ευάγγελο.</t>
  </si>
  <si>
    <t>ΣΥΝΤΗΡΗΣΗ ΣΥΝΤΡΙΒΑΝΙΑ</t>
  </si>
  <si>
    <t>ΩΕΑΙΩΕΤ-8ΩΓ</t>
  </si>
  <si>
    <t>ΓΑΙΑ Α.Ε. ΜΕΛΕΤΩΝ Δ. ΜΑΜΟΥΝΗΣ ΚΑΙ ΣΙΑ</t>
  </si>
  <si>
    <t>ΜΕΛΕΤΕΣ</t>
  </si>
  <si>
    <t>6ΒΠΧΩΕΤ-Α76</t>
  </si>
  <si>
    <t>AMBIO A.E</t>
  </si>
  <si>
    <t>ΜΕΛΕΤΗ ΗΛΕΚΤΡΟΦΩΤΣΜΟΥ</t>
  </si>
  <si>
    <t>65ΣΩΩΕΤ-ΙΡΦ</t>
  </si>
  <si>
    <t>Ι. ΝΤΟΚΟΣ κ ΣΙΑ ΟΕ</t>
  </si>
  <si>
    <t>Προμήθεια πινακίδων σήμανσης</t>
  </si>
  <si>
    <t>6Φ71ΩΕΤ-9ΙΛ</t>
  </si>
  <si>
    <t>Multi ΙΚΕ</t>
  </si>
  <si>
    <t>ΑΝΑΒΑΘΜ. ΑΘΛΗΤΙΚΩΝ</t>
  </si>
  <si>
    <t>6ΕΚΤΩΕΤ-ΙΤΘ</t>
  </si>
  <si>
    <t>COMTEL MANUFACTURING A.E.</t>
  </si>
  <si>
    <t>ΣΕΙΡΗΝΕΣ</t>
  </si>
  <si>
    <t>97Ρ3ΩΕΤ-ΙΛΓ</t>
  </si>
  <si>
    <t>ΩΩΕ7ΩΕΤ-Ο67</t>
  </si>
  <si>
    <t>Χαλκιά Σταυρούλα</t>
  </si>
  <si>
    <t>ΠΡΟΣΩΠΙΚΑ ΔΕΔΟΜΕΝΑ</t>
  </si>
  <si>
    <t>Ω892ΩΕΤ-82Ο</t>
  </si>
  <si>
    <t>ΠΡΟΒΟΛΕΙΣ LED</t>
  </si>
  <si>
    <t>6ΙΒΝΩΕΤ-ΟΞΕ</t>
  </si>
  <si>
    <t>6Η6ΣΩΕΤ-Ρ35</t>
  </si>
  <si>
    <t>ΩΦΨ3ΩΕΤ-ΧΙΡ</t>
  </si>
  <si>
    <t>Οφίδη Χ. Σοφοκλή</t>
  </si>
  <si>
    <t>ΧΩΜΑΤΟΥΡΓΙΚΕΣ ΕΡΓΑΣΙΕΣ</t>
  </si>
  <si>
    <t>ΨΝΧΜΩΕΤ-331</t>
  </si>
  <si>
    <t>Φωτιάδης Δημήτριος</t>
  </si>
  <si>
    <t>Βελτίωση – Αποκατάσταση Αγροτοδασικής Οδοποιίας</t>
  </si>
  <si>
    <t>Ψ7Λ7ΩΕΤ-Ω1Ρ</t>
  </si>
  <si>
    <t>«ΕΥΡΩΣΥΜΒΟΥΛΟΙ ΑΝΩΝΥΜΗ ΕΤΑΙΡΙΑ ΣΥΜΒΟΥΛΩΝ ΑΝΑΠΤΥΞΗΣ ΚΑΙ ΤΕΧΝΟΛΟΓΙΑΣ»</t>
  </si>
  <si>
    <t>ΔΙΕΡΕΥΝΗΣΗ ΑΜΕΑ</t>
  </si>
  <si>
    <t>ΩΗΣΩΩΕΤ-ΑΓΚ</t>
  </si>
  <si>
    <t>ΦΥΡΙΝΙΔΗΣ ΚΩΝ. ΛΑΖΑΡΟΣ</t>
  </si>
  <si>
    <t>ΣΥΝΑΓΕΡΜΟΣ</t>
  </si>
  <si>
    <t>9Ξ79ΩΕΤ-5ΧΝ</t>
  </si>
  <si>
    <t>ΑΦΟΙ ΚΩΝ/ΝΟΥ ΚΟΥΤΛΟΥΜΠΑΣΗ Ο.Ε</t>
  </si>
  <si>
    <t>6ΥΟ5ΩΕΤ-6Χ2</t>
  </si>
  <si>
    <t>ΜΥΟΚΤΟΝΙΕΣ</t>
  </si>
  <si>
    <t>6719ΩΕΤ-ΟΡ7</t>
  </si>
  <si>
    <t>ΣΤΕΓΑΣΗ ΜΟΝΟΠΡΟΣΩΠΗ ΕΠΕ</t>
  </si>
  <si>
    <t>ΥΔΡΟΡΟΕΣ</t>
  </si>
  <si>
    <t>65ΣΚΩΕΤ-9ΚΤ</t>
  </si>
  <si>
    <t>ΥΔΡΑΒΛΙΚΑ</t>
  </si>
  <si>
    <t>ΨΝΚ5ΩΕΤ-ΛΔΖ</t>
  </si>
  <si>
    <t>DATA PLAN ΙΚΕ</t>
  </si>
  <si>
    <t>ΣΤΑΥΡΟΣ ΚΩΝΣΤΑΝΤΙΝΙΔΗΣ ΚΩΝΣΤΑΝΤΙΝΟΥ</t>
  </si>
  <si>
    <t>ΩΕΦΚΩΕΤ-ΦΥΘ</t>
  </si>
  <si>
    <t>ΕΚΠΤΩΤΙΚΗ ΚΑΤΕΡΙΝΗΣ ΜΟΝΟΠΡΟΣΩΠΗ ΙΚΕ</t>
  </si>
  <si>
    <t xml:space="preserve">ΙΔΡΙΖ ΧΑΣΑΝΟΓΛΟΥ ΕΙΛΑΝ ΟΣΜΑΝ </t>
  </si>
  <si>
    <t>ΜΠΑΛΕΣ</t>
  </si>
  <si>
    <t>9ΚΡΜΩΕΤ-3ΔΕ</t>
  </si>
  <si>
    <t>ΦΟΡΟΥΜ ΔΙΕΘΝΗΣ ΕΠΙΜΟΡΦΩΤΙΚΗ &amp; ΣΥΜΒΟΥΛΕΥΤΙΚΗ ΕΠΕ</t>
  </si>
  <si>
    <t>ΛΟΓΙΣΜΙΚΟ</t>
  </si>
  <si>
    <t>Ω5ΡΦΩΕΤ-ΝΟΒ</t>
  </si>
  <si>
    <t>ΜΑΡΤΙΝΗΣ ΧΡΗΣΤΟΣ</t>
  </si>
  <si>
    <t>ΗΧΟΣ</t>
  </si>
  <si>
    <t>6Θ8ΘΩΕΤ-ΙΒ0</t>
  </si>
  <si>
    <t>ΩΡΤΣΩΕΤ-0Ξ6</t>
  </si>
  <si>
    <t>Ρυθμό Τεχνική Κατασκευαστική Μονοπρόσωπη ΙΚΕ</t>
  </si>
  <si>
    <t>ΖΑΙΦΙΔΗΣ ΘΕΟΦΑΝΗΣ ΙΩΑΝΝΗ</t>
  </si>
  <si>
    <t>ΩΒΧΑΩΕΤ-Ι2Δ</t>
  </si>
  <si>
    <t>Μέλλιο Γεώργιο</t>
  </si>
  <si>
    <t>ΣΤΕΙΡΩΣΕΙΣ</t>
  </si>
  <si>
    <t>90ΞΛΩΕΤ-Δ5Φ</t>
  </si>
  <si>
    <t>Τζέγκα Λεωνίδα</t>
  </si>
  <si>
    <t>ΨΑΥ3ΩΕΤ-6ΗΟ</t>
  </si>
  <si>
    <t>ΧΡΗΣΤΟΣ θ. ΒΡΟΝΤΙΝΟΣ ΜΟΝΟΠΡΟΣΩΠΗ ΙΔΙΩΤΙΚΗ ΚΕΦΑΛΑΙΟΥΧΙΚΗ ΕΤΑΙΡΙΑ</t>
  </si>
  <si>
    <t>ΕΡΓΑΛΕΙΑ</t>
  </si>
  <si>
    <t>6ΒΡ9ΩΕΤ-7ΡΣ</t>
  </si>
  <si>
    <t>Προμήθεια ανταλλακτικών</t>
  </si>
  <si>
    <t>6ΑΛΝΩΕΤ-29Η</t>
  </si>
  <si>
    <t>Αναστασίου Χ. Κωνσταντίνο</t>
  </si>
  <si>
    <t>ΣΥΝΤΗΡΗΣΗ ΚΛΙΜΑΤΙΣΤΙΚΑ</t>
  </si>
  <si>
    <t>Ψ6Β9ΩΕΤ-ΡΛΥ</t>
  </si>
  <si>
    <t>ΒΕΛΙΤΣΙΑΝΟΣ Δ. &amp; ΣΙΑ ΕΕ</t>
  </si>
  <si>
    <t>ΦΙΓΟΥΡΑ</t>
  </si>
  <si>
    <t>ΨΘΚΡΩΕΤ-ΖΤΒ</t>
  </si>
  <si>
    <t xml:space="preserve">ΜΠΟΥΚΛΗΣ ΕΛΕΥΘΕΡΙΟΣ </t>
  </si>
  <si>
    <t>ΙΣΤΟΣΕΛΙΔΑ</t>
  </si>
  <si>
    <t>Ψ4ΩΝΩΕΤ-ΧΓΑ</t>
  </si>
  <si>
    <t>ΣΙΡΑΝΙΔΗΣ ΟΕ</t>
  </si>
  <si>
    <t>Προμήθεια οικοδομικών υλικών</t>
  </si>
  <si>
    <t>9ΒΑΥΩΕΤ-Λ4Χ</t>
  </si>
  <si>
    <t>ΣΟΛ ΟΡΚΩΤΟΙ ΛΟΓΙΣΤΕΣ</t>
  </si>
  <si>
    <t>ΟΡΚΩΤΟΙ ΛΟΓΙΣΤΕΣ</t>
  </si>
  <si>
    <t>66Λ2ΩΕΤ-1Ε0</t>
  </si>
  <si>
    <t>ΒΕΛΙΤΣΙΑΝΟΣ Δ &amp; ΣΙΑ ΕΕ</t>
  </si>
  <si>
    <t>ΔΙΑΜΟΡΦΩΣΗ ΑΚΤΩΝ</t>
  </si>
  <si>
    <t>ΩΕ89ΩΕΤ-ΕΙ4</t>
  </si>
  <si>
    <t>ΦΑΡΔΕΛΛΑΣ Γ. ΑΝΑΣΤΑΣΙΟΣ</t>
  </si>
  <si>
    <t>ANTI VIRUS</t>
  </si>
  <si>
    <t>Ω07ΒΩΕΤ-573</t>
  </si>
  <si>
    <t>ΣΥΝΤΗΡΗΣΗ ΜΗΧΑΝΗΜΑΤΩΝ</t>
  </si>
  <si>
    <t>Ω6ΠΧΩΕΤ-8Ε2</t>
  </si>
  <si>
    <t>ΑΦΟΙ ΠΕΧΛΙΒΑΝΙΔΗ ΟΕ.</t>
  </si>
  <si>
    <t>6ΤΘΞΩΕΤ-Α6Ι</t>
  </si>
  <si>
    <t xml:space="preserve">Παπαδημητρίου Γεώργιο </t>
  </si>
  <si>
    <t>Εργασίες αποκατάστασης</t>
  </si>
  <si>
    <t>7Ν39ΩΕΤ-ΒΒΝ</t>
  </si>
  <si>
    <t>HIPAC Α.Ε.Β.Ε. ΣΥΣΤΗΜΑΤΩΝ ΟΡΓΑΝΩΣΕΩΣ ΚΑΙ ΠΛΗΡΟΦΟΡΙΚΗΣ</t>
  </si>
  <si>
    <t>ΚΑΡΑΟΓΛΑΝΗΣ ΗΛΙΑΣ</t>
  </si>
  <si>
    <t>ΔΟΜΗΜΕΝΗ ΚΑΛΩΔΙΩΣΗ</t>
  </si>
  <si>
    <t>ΨΝΕΡΩΕΤ-Ε9Ψ</t>
  </si>
  <si>
    <t>Σ. ΚΟΥΠΟΥΡΤΙΔΗΣ &amp; ΣΙΑ OE</t>
  </si>
  <si>
    <t>TZAMIA</t>
  </si>
  <si>
    <t>6995ΩΕΤ-Τ4Ρ</t>
  </si>
  <si>
    <t>OLYMPOS CONSTRUCTION I.K.E</t>
  </si>
  <si>
    <t>ΚΑΡΚΑΛΗΣ ΓΕΩΡΓΙΟΣ ΙΩΑΝΝΗΣ</t>
  </si>
  <si>
    <t>6Μ80ΩΕΤ-5ΒΛ</t>
  </si>
  <si>
    <t>ΩΥΗΕΩΕΤ-Τ42</t>
  </si>
  <si>
    <t>«ΑΦΟΙ Ι. ΑΝΑΣΤΑΣΙΑΔΗ Ο.Ε</t>
  </si>
  <si>
    <t xml:space="preserve">Προμήθεια οικοδομικών υλικών </t>
  </si>
  <si>
    <t>Ω6ΖΜΩΕΤ-ΨΦΝ</t>
  </si>
  <si>
    <t>ALBA TEXTILE AGENCY ΕΠΕ</t>
  </si>
  <si>
    <t>ΧΗΜΙΚΗ ΤΟΥΑΛΕΤΑ</t>
  </si>
  <si>
    <t>ΩΥΜΘΩΕΤ-ΤΧ6</t>
  </si>
  <si>
    <t>NOVOVILLE LIMITED GREEK BRANCH</t>
  </si>
  <si>
    <t>ΕΦΑΡΜΟΓΗ</t>
  </si>
  <si>
    <t>6ΤΝΛΩΕΤ-ΩΟΙ</t>
  </si>
  <si>
    <t>PRO MAGMA IKE.</t>
  </si>
  <si>
    <t>ΤΟΥΜΑΡΑΣ ΑΣΤΕΡΙΟΣ ΓΕΩΡΓΙΟΣ</t>
  </si>
  <si>
    <t>97ΠΛΩΕΤ-ΜΓΙ</t>
  </si>
  <si>
    <t>Ω2ΙΛΩΕΤ-ΜΑΞ</t>
  </si>
  <si>
    <t>Σαλτσίδης Σταύρος</t>
  </si>
  <si>
    <t>ΔΙΑΝΙΞΕΙΣ</t>
  </si>
  <si>
    <t>6Ο1ΕΩΕΤ-ΡΒ3</t>
  </si>
  <si>
    <t>ΣΥΜΕΩΝΙΔΟΥ ΣΤ. ΟΛΓΑ</t>
  </si>
  <si>
    <t>ΩΤΗΗΩΕΤ-ΟΦ2</t>
  </si>
  <si>
    <t>ΑΛΟΥΜΙΝΙΑ</t>
  </si>
  <si>
    <t>ΨΩ2ΣΩΕΤ-ΦΡΤ</t>
  </si>
  <si>
    <t>ΚΑΖΑΝΤΖΙΔΗΣ ΒΑΣ. ΚΑΙ ΣΙΑ ΟΕ μ</t>
  </si>
  <si>
    <t>ΣΙΔΗΡΙΚΑ</t>
  </si>
  <si>
    <t>6ΗΞΧΩΕΤ-156</t>
  </si>
  <si>
    <t xml:space="preserve"> Σαμαράς Δημήτριος</t>
  </si>
  <si>
    <t>ΨΤ9ΑΩΕΤ-ΟΚΓ</t>
  </si>
  <si>
    <t>ΚΟΥΦΩΜΑΤΑ</t>
  </si>
  <si>
    <t>ΩΜΜ3ΩΕΤ-8Ξ5</t>
  </si>
  <si>
    <t>ΜΠΑΜΙΧΑΣ ΓΕΩΡΓΙΟΣ ΜΟΝΟΠΡΟΣΩΠΗ ΕΠΕ</t>
  </si>
  <si>
    <t xml:space="preserve">Εργασίες διανοίξεων </t>
  </si>
  <si>
    <t>ΨΝΜΡΩΕΤ-ΑΜ6</t>
  </si>
  <si>
    <t>69ΔΩΩΕΤ-Ρ9Η</t>
  </si>
  <si>
    <t>Φωτιάδη Δημήτριο</t>
  </si>
  <si>
    <t>ΨΩΩΖΩΕΤ-Ω0Φ</t>
  </si>
  <si>
    <t>Εργασίες διανοίξεων</t>
  </si>
  <si>
    <t>6ΦΧΠΩΕΤ-ΔΦΖ</t>
  </si>
  <si>
    <t>64ΜΨΩΕΤ-ΘΕ0</t>
  </si>
  <si>
    <t>Γιαγκόζογλου Παύλο</t>
  </si>
  <si>
    <t>Προμηθεια οικοδομικών υλικών</t>
  </si>
  <si>
    <t>ΩΝ4ΕΩΕΤ-ΞΒΗ</t>
  </si>
  <si>
    <t>ΜΑΡΜΑΡΙΝΟΣ ΣΑΒΒΑΣ &amp; ΣΙΑ ΕΕ</t>
  </si>
  <si>
    <t>ΚΑΘΑΡΙΣΜΟΣ</t>
  </si>
  <si>
    <t>ΩΥΥ0ΩΕΤ-ΙΛΩ</t>
  </si>
  <si>
    <t>ΔΡΑΞΙΣ ΤΕΧΝΟΛΟΓΙΕΣ ΠΕΡΙΒΑΛΛΟΝΤΟΣ Α.Ε</t>
  </si>
  <si>
    <t>Συμβουλευτικές υπηρεσίες</t>
  </si>
  <si>
    <t>6ΞΝΖΩΕΤ-ΧΑ6</t>
  </si>
  <si>
    <t>Αρβανίτη Ευτυχ. Κωνσταντίνο</t>
  </si>
  <si>
    <t>Εργασίες με μηχανήματα</t>
  </si>
  <si>
    <t>ΩΔΘΟΩΕΤ-ΛΟΞ</t>
  </si>
  <si>
    <t>ΚΟΥΤΙΔΗ Ν. ΣΑΒΒΑ</t>
  </si>
  <si>
    <t>ΑΠΟΡΡΙΜΑΤΑ</t>
  </si>
  <si>
    <t>67ΥΒΩΕΤ-ΛΥΩ</t>
  </si>
  <si>
    <t>ΑΡΑΤΟΣ ΝTΟΤ ΝΕΤ Ε.Π.Ε</t>
  </si>
  <si>
    <t>ΕΡΕΥΝΑ</t>
  </si>
  <si>
    <t>6ΨΗΘΩΕΤ-Υ35</t>
  </si>
  <si>
    <t>ΩΙ57ΩΕΤ-Σ0Θ</t>
  </si>
  <si>
    <t>Μπουρονίκο Αθ.Νικόλαο</t>
  </si>
  <si>
    <t>ΛΙΠΑΣΜΑΤΑ</t>
  </si>
  <si>
    <t>Ω3Π9ΩΕΤ-ΦΡΣ</t>
  </si>
  <si>
    <t>ΜΠΑΛΟΥΚΑ ΙΩΑΝΝΗ</t>
  </si>
  <si>
    <t>Άρδευση Πρασίνου</t>
  </si>
  <si>
    <t>63Π1ΩΕΤ-ΙΡ3</t>
  </si>
  <si>
    <t>AΦΟΙ ΜΑΝΩΣΗΣ - ΤΣΑΚΙΡΙΔΗΣ ΟΕ</t>
  </si>
  <si>
    <t>ΦΥΤΑ</t>
  </si>
  <si>
    <t>6ΨΕ4ΩΕΤ-9ΙΩ</t>
  </si>
  <si>
    <t>ΨΧΗ1ΩΕΤ-27Λ</t>
  </si>
  <si>
    <t>ΜΟΔΙΩΤΗ ΝΙΚΟΛΑΟ</t>
  </si>
  <si>
    <t>ΣΥΝΑΥΛΙΕΣ</t>
  </si>
  <si>
    <t>ΩΥΨΔΩΕΤ-ΞΧΒ</t>
  </si>
  <si>
    <t>ΑΔΑΜΟΥ ΔΗΜ. ΕΙΡΗΝΗ</t>
  </si>
  <si>
    <t>ΨΩ9ΡΩΕΤ-3ΡΨ</t>
  </si>
  <si>
    <t>Ρούντου Ευγενία</t>
  </si>
  <si>
    <t>Ω903ΩΕΤ-94Ζ</t>
  </si>
  <si>
    <t>6855ΩΕΤ-ΞΑ4</t>
  </si>
  <si>
    <t>OLYMPOS CONSTRUCTION I.K.E.</t>
  </si>
  <si>
    <t>ΕΚΣΚΑΦΕΑΣ</t>
  </si>
  <si>
    <t>Ψ8Α7ΩΕΤ-ΑΕ0</t>
  </si>
  <si>
    <t>Δ. ΠΑΠΑΓΕΩΡΓΙΟΥ - Ι ΠΑΠΑΓΕΩΡΓΙΟΥ Ο.Ε.</t>
  </si>
  <si>
    <t>ΠΛΑΚΑΚΙΑ</t>
  </si>
  <si>
    <t>Ψ406ΩΕΤ-6Α5</t>
  </si>
  <si>
    <t>ΓΑΤΣΙΟΥ ΝΙΚ. ΑΝΑΣΤΑΣΙΑ</t>
  </si>
  <si>
    <t>ΩΑΧΛΩΕΤ-Μ39</t>
  </si>
  <si>
    <t>ΜΟΣΧΟΛΟΥΡΗ ΕΥ. ΠΑΡΑΣΚΕΥΑ</t>
  </si>
  <si>
    <t>Ψ92ΩΩΕΤ-48Ο</t>
  </si>
  <si>
    <t>ΑΦΟΙ ΚΩΝ/ΝΟΥ ΚΟΥΤΛΟΥΜΠΑΣΗ Ο.Ε.</t>
  </si>
  <si>
    <t>ΠΕΡΙΦΡΑΞΗ</t>
  </si>
  <si>
    <t>6ΨΡ5ΩΕΤ-6ΝΡ</t>
  </si>
  <si>
    <t xml:space="preserve"> GIOLLY ΠΑΡΑΦΑΡΜΑΚΕΥΤΙΚΗ -ΚΑΠΑΓΙΑΝΝΙΔΟΥ ΚΛΕΟΝΙΚΗ &amp; ΣΙΑ</t>
  </si>
  <si>
    <t>ΜΑΣΚΕΣ</t>
  </si>
  <si>
    <t>6Υ0ΚΩΕΤ-ΞΛΓ</t>
  </si>
  <si>
    <t>Τριανταφύλλου Σωτ. – Καρανίκα Αντ. ΟΕ</t>
  </si>
  <si>
    <t>ΔΙΑΦΗΜΙΣΗ</t>
  </si>
  <si>
    <t>65Ω8ΩΕΤ-ΥΗΦ</t>
  </si>
  <si>
    <t>ΒΛΑΒΕΣ ΑΡΔΕΥΣΗ</t>
  </si>
  <si>
    <t>ΩΩΧΛΩΕΤ-2ΔΓ</t>
  </si>
  <si>
    <t>Οφίδη Χ. Σοφοκλή μ</t>
  </si>
  <si>
    <t>ΚΑΛΑΘΟΦΟΡΟ</t>
  </si>
  <si>
    <t>ΩΧΛ2ΩΕΤ-ΤΦΡ</t>
  </si>
  <si>
    <t xml:space="preserve"> Πανταζάκης Κωνσταντίνος</t>
  </si>
  <si>
    <t>ΠΑΓΚΑΚΙΑ</t>
  </si>
  <si>
    <t>ΨΕΠ2ΩΕΤ-4ΞΑ</t>
  </si>
  <si>
    <t>ΑΦΟΙ ΔΟΜΑΚΙΔΗ ΟΕ</t>
  </si>
  <si>
    <t>6847ΩΕΤ-ΔΩ6</t>
  </si>
  <si>
    <t>ΦΥΡΙΝΙΔΗ ΛΑΖΑΡΟ</t>
  </si>
  <si>
    <t>ΥΠΗΡΕΣΙΕΣ ΦΥΛΑΞΗΣ</t>
  </si>
  <si>
    <t>Ψ57ΨΩΕΤ-ΟΜΝ</t>
  </si>
  <si>
    <t>ΩΟΜΝΩΕΤ-ΓΥΞ</t>
  </si>
  <si>
    <t>ΜΠΙΝΤΑΣ ΣΤΕΦΑΝΟΣ</t>
  </si>
  <si>
    <t>ΡΥΜΟΥΛΚΗΣΕΙΣ</t>
  </si>
  <si>
    <t>Ψ49ΗΩΕΤ-Υ94</t>
  </si>
  <si>
    <t>I. &amp; Δ. ΤΑΡΑΡΑΣ Ο.Ε.</t>
  </si>
  <si>
    <t>ΚΛΙΜΑΤΙΣΤΙΚΑ</t>
  </si>
  <si>
    <t>I. &amp; Δ. ΤΑΡΑΡΑΣ Ο.Ε</t>
  </si>
  <si>
    <t>Ψ1ΡΩΩΕΤ-ΝΞΨ</t>
  </si>
  <si>
    <t>ΚΑΤΣΙΜΠΟΥΡΑ ΔΗΜΗΤΡΙΟ</t>
  </si>
  <si>
    <t>ΑΝΤΑΛΑΚΤΙΚΑ</t>
  </si>
  <si>
    <t>6ΘΟΩΩΕΤ-ΤΣΥ</t>
  </si>
  <si>
    <t>ΚΥΠΑΡΙΣΣΟΠΟΥΛΟ Σ. ΒΑΣΙΛΕΙΟ.</t>
  </si>
  <si>
    <t>Ψ4Τ2ΩΕΤ-ΜΞΘ</t>
  </si>
  <si>
    <t>ΚΤΗΝΙΑΤΡΙΚΗ ΚΡΗΤΗΣ Ο.Ε</t>
  </si>
  <si>
    <t>ΦΑΡΜΑΚΑ ΑΔΕΣΠΟΤΑ</t>
  </si>
  <si>
    <t>6Δ90ΩΕΤ-5Δ9</t>
  </si>
  <si>
    <t>6ΚΜΩΩΕΤ-ΥΗΔ</t>
  </si>
  <si>
    <t>OLYMPOS SECURITY ΑΕ-Ι.Ε.Π.Υ.Α</t>
  </si>
  <si>
    <t>ΣΩΤΗΡΟΠΟΥΛΟΥ - ΠΑΠΑΔΟΠΟΥΛΟΣ</t>
  </si>
  <si>
    <t>SECURITY</t>
  </si>
  <si>
    <t>Ω15ΤΩΕΤ-Κ70</t>
  </si>
  <si>
    <t>ΝΙΚ. &amp; ΓΕΩΡ. ΚΕΣΑΝΛΗΣ I.E.Π.Y.A. O.E.</t>
  </si>
  <si>
    <t>ΣΥΝΑΓΕΡΜΟΙ</t>
  </si>
  <si>
    <t>6Υ13ΩΕΤ-1ΕΑ</t>
  </si>
  <si>
    <t>Προμήθεια υλικών Περίφραξης</t>
  </si>
  <si>
    <t>6Κ58ΩΕΤ-ΤΑΑ</t>
  </si>
  <si>
    <t>ΑΛΚΩΝ PEST- CONTROL O.E.</t>
  </si>
  <si>
    <t>6Λ3ΡΩΕΤ-ΘΥΔ</t>
  </si>
  <si>
    <t>META NDRICIM</t>
  </si>
  <si>
    <t>ΘΕΡΜΟΜΟΝΩΣΗ</t>
  </si>
  <si>
    <t>ΩΦ1ΑΩΕΤ-ΝΕΓ</t>
  </si>
  <si>
    <t xml:space="preserve"> ΟΔΟΣΗΜΑΝΣΗ Κ. ΧΡΟΝΗΣ ΑΒΕΕ</t>
  </si>
  <si>
    <t>ΙΣΤΟΙ ΣΤΗΡΙΞΗΣ</t>
  </si>
  <si>
    <t>6Κ4ΙΩΕΤ-Υ7Δ</t>
  </si>
  <si>
    <t>ΚΑΤΑΦΥΓΙΟ</t>
  </si>
  <si>
    <t>ΩΗΡ6ΩΕΤ-2ΡΜ</t>
  </si>
  <si>
    <t xml:space="preserve"> ΑΛΑΤΙ ΔΑΔΑΚΑΡΙΔΗΣ Α.Ε.</t>
  </si>
  <si>
    <t>ΑΛΑΤΙ</t>
  </si>
  <si>
    <t>ΨΩΙΛΩΕΤ-399</t>
  </si>
  <si>
    <t>ΨΒ7ΧΩΕΤ-ΓΟΗ</t>
  </si>
  <si>
    <t>ΤΖΕΓΚΑΣ ΛΕΩΝΙΔΑΣ</t>
  </si>
  <si>
    <t>6ΨΖΞΩΕΤ-ΛΒΧ</t>
  </si>
  <si>
    <t>ΑΓΓΕΛΑΚΗΣ ΓΕΩΡΓ. ΑΠΟΣΤΟΛΟΣ</t>
  </si>
  <si>
    <t xml:space="preserve">Προμήθεια αρδευτικών υλικών </t>
  </si>
  <si>
    <t>ΩΨΓ6ΩΕΤ-45Ο</t>
  </si>
  <si>
    <t>ΕΛΕΥΘΕΡΙΟ ΑΘ. ΚΑΝΙΚΑ</t>
  </si>
  <si>
    <t>ΑΜΜΟΧΑΛΙΚΟ</t>
  </si>
  <si>
    <t>ΩΥΧΥΩΕΤ-044</t>
  </si>
  <si>
    <t>ΜΑΡΩΝΙΤΟΥ ΑΧΙΛ.ΑΡΙΑΔΝΗ</t>
  </si>
  <si>
    <t>6ΠΩΞΩΕΤ-Γ1Υ</t>
  </si>
  <si>
    <t>ΤΟΨΙΚΙΩΤΗ Δ. ΧΡΗΣΤΟ.</t>
  </si>
  <si>
    <t>ΣΥΝΤΗΡΗΣΗ ΣΗΜΑΤΟΔΟΤΕΣ</t>
  </si>
  <si>
    <t>Ψ4ΑΠΩΕΤ-ΠΥ2</t>
  </si>
  <si>
    <t>ΦΑΡΔΕΛΛΑΣ ΑΝΑΣΤΑΣΙΟΣ ΤΟΥ ΓΕΩΡΓΙΟΥ</t>
  </si>
  <si>
    <t>ΣΥΣΤΗΜΑΤΑ ΕΙΚΟΝΑΣ</t>
  </si>
  <si>
    <t>Ψ6ΦΩΩΕΤ-5Υ0</t>
  </si>
  <si>
    <t>Ιωάννου Κων/νο</t>
  </si>
  <si>
    <t>ΕΞΕΔΡΑ ΣΚΕΠΑΣΤΗ</t>
  </si>
  <si>
    <t>62Θ5ΩΕΤ-ΔΟΖ</t>
  </si>
  <si>
    <t>Ζυγουράκη Ελένη-Ζυγουράκης Κων/νος Ε.Ε</t>
  </si>
  <si>
    <t>ΕΡΓΑΣΤΗΡΙ ΣΟΚΟΛΑΤΑΣ</t>
  </si>
  <si>
    <t>ΩΗΡΦΩΕΤ-Γ99</t>
  </si>
  <si>
    <t>ΨΗΗΣΩΕΤ-Ν70</t>
  </si>
  <si>
    <t>ΑΓΚΡΟΛΑΜΠ Α.Ε</t>
  </si>
  <si>
    <t>ΧΗΜΙΚΕΣ ΑΝΑΛΥΣΕΙΣ</t>
  </si>
  <si>
    <t>ΨΝ8ΠΩΕΤ-ΚΣ2</t>
  </si>
  <si>
    <t>Τσαγκαλίδου Σόνια</t>
  </si>
  <si>
    <t>ΔΕΝΤΡΑ</t>
  </si>
  <si>
    <t>ΩΚΨΞΩΕΤ-ΗΕ1</t>
  </si>
  <si>
    <t>ΣΙΔΗΡΟΠΟΥΛΟ ΘΕΟΦΙΛΟ</t>
  </si>
  <si>
    <t>ΑΝΤΙΣΗΠΤΙΚΑ</t>
  </si>
  <si>
    <t>ΩΛΘΑΩΕΤ-ΝΑ3</t>
  </si>
  <si>
    <t>OBS HELLAS I.K.E</t>
  </si>
  <si>
    <t>ΒΟΥΛΓΑΡΗΣ ΓΙΩΡΓΟΣ</t>
  </si>
  <si>
    <t>SITE ΦΙΛΟΞΕΝΙΑ</t>
  </si>
  <si>
    <t>ΩΛΒΨΩΕΤ-Υ8Ε</t>
  </si>
  <si>
    <t>ΗΛΙΑΣ ΒΡΕΤΤΟΣ Μ.ΙΚΕ</t>
  </si>
  <si>
    <t>Ω8Θ8ΩΕΤ-944</t>
  </si>
  <si>
    <t>ΕΡΓΑΣΙΕΣ ΕΠΙΠΕΔΟΠΟΙΗΣΗΣ</t>
  </si>
  <si>
    <t>6Μ69ΩΕΤ-Υ1Ο</t>
  </si>
  <si>
    <t>ΜΑΚΕΔΟΝΙΚΗ ΝΑΥΑΓΟΣΩΣΤΙΚΗ ΜΙΚΕ</t>
  </si>
  <si>
    <t>ΣΙΔΗΡΟΠΟΥΛΟΣ ΘΕΟΔΩΡΟΣ ΗΡΑΚΛΗ</t>
  </si>
  <si>
    <t>6Υ4ΚΩΕΤ-ΨΔΦ</t>
  </si>
  <si>
    <t>ΑΦΟΙ AN. ΔΟΜΑΚΙΔΗ Ο.Ε.</t>
  </si>
  <si>
    <t>ΨΘΔ8ΩΕΤ-ΔΑΟ</t>
  </si>
  <si>
    <t>ΩΦΕ7ΩΕΤ-0ΝΡ</t>
  </si>
  <si>
    <t>ΠΡΟΜΗΘΕΙΑ ΧΗΜΙΚΩΝ</t>
  </si>
  <si>
    <t>6Β4ΝΩΕΤ-2ΓΑ</t>
  </si>
  <si>
    <t>ΨΞΦΩΩΕΤ-ΦΡΑ</t>
  </si>
  <si>
    <t>ΑΦΟΙ ΨΑΡΙΑΗ ΟΕ</t>
  </si>
  <si>
    <t>Ψ98ΣΩΕΤ-ΩΨΓ</t>
  </si>
  <si>
    <t xml:space="preserve"> ΣΥΜΕΩΝΙΔΟΥ ΕΥΘΑΛΙΑ</t>
  </si>
  <si>
    <t>ΑΠΟΜΑΓΝΗΤΟΦΩΝΗΣΗ</t>
  </si>
  <si>
    <t>ΨΞ2ΙΩΕΤ-ΟΔ2</t>
  </si>
  <si>
    <t>Ζιώγα Αντωνίου Νικόλαο</t>
  </si>
  <si>
    <t>ΩΩ8ΧΩΕΤ-ΕΒΘ</t>
  </si>
  <si>
    <t>6ΗΚΥΩΕΤ-9ΥΜ</t>
  </si>
  <si>
    <t>Ψ3Λ2ΩΕΤ-Β9Κ</t>
  </si>
  <si>
    <t>Δ. ΚΑΡΥΔΑ &amp; ΣΙΑ O.E.</t>
  </si>
  <si>
    <t>ΑΡΔΕΥΣΕΙΣ</t>
  </si>
  <si>
    <t>6ΙΛ0ΩΕΤ-Τ15</t>
  </si>
  <si>
    <t>SPEEDEX Α.Ε</t>
  </si>
  <si>
    <t>COURIER</t>
  </si>
  <si>
    <t>ΩΨΖΛΩΕΤ-31Μ</t>
  </si>
  <si>
    <t>ΙΔΡΙΖ ΧΑΣΑΝΟΓΛΟΥ ΕΙΛΑΝ ΟΣΜΑΝ</t>
  </si>
  <si>
    <t>ΛΑΒΑΡΑ</t>
  </si>
  <si>
    <t>ΨΒΨΠΩΕΤ-Τ3Ε</t>
  </si>
  <si>
    <t>ΕΛΛΗΝΙΚΑ ΤΑΧΥΔΡΟΜΕΙΑ Α.Ε</t>
  </si>
  <si>
    <t>6ΞΛ5ΩΕΤ-ΡΩΗ</t>
  </si>
  <si>
    <t>ΗΧΟΣ ΦΕΣΤΙΒΑΛ ΟΛΥΜΠΟΥ</t>
  </si>
  <si>
    <t>ΩΕΨΝΩΕΤ-2Ξ3</t>
  </si>
  <si>
    <t xml:space="preserve">ΚΥΠΑΡΙΣΣΟΠΟΥΛΟ Σ. ΒΑΣΙΛΕΙΟ </t>
  </si>
  <si>
    <t>ΚΗΠΟΥΡΙΚΑ</t>
  </si>
  <si>
    <t>ΧΗΜΙΚΕΣ ΤΟΥΑΛΕΤΕΣ</t>
  </si>
  <si>
    <t>91ΩΜΩΕΤ-2ΡΨ</t>
  </si>
  <si>
    <t>Ε. ΠΑΠΑΔΟΠΟΥΛΟΥ – Σ. ΑΜΑΝΑΤΙΔΗΣ Ο.Ε</t>
  </si>
  <si>
    <t>Έντυπα</t>
  </si>
  <si>
    <t>Ω8Θ6ΩΕΤ-ΟΞ6</t>
  </si>
  <si>
    <t>ΣΙΡΑΝΙΔΗ Ο.Ε.</t>
  </si>
  <si>
    <t>946ΜΩΕΤ-4ΓΦ</t>
  </si>
  <si>
    <t>6Α7ΛΩΕΤ-01Τ</t>
  </si>
  <si>
    <t>61ΥΦΩΕΤ-Σ6Ν</t>
  </si>
  <si>
    <t xml:space="preserve">ΑΝΕΛΚΥΣΤΗΡΕΣ ΣΤΑΜΑΤΙΑΔΗ ΙΚΕ </t>
  </si>
  <si>
    <t>Συντήρηση Ανελκυστηρων</t>
  </si>
  <si>
    <t>Ψ09ΓΩΕΤ-Π08</t>
  </si>
  <si>
    <t>ΨΩΦΛΩΕΤ-88Ω</t>
  </si>
  <si>
    <t>ΝORTH AEGEAN SLOPS AE.</t>
  </si>
  <si>
    <t>ΑΠΟΡΥΠΑΝΣΗ</t>
  </si>
  <si>
    <t>6Θ7ΝΩΕΤ-ΨΚΕ</t>
  </si>
  <si>
    <t>ΩΗΑΤΩΕΤ-ΦΙΡ</t>
  </si>
  <si>
    <t>ΔΗΜΟΣΝΕΤ ΒΑΣΗ ΔΕΔΟΜΕΝΩΝ ΕΠΕ</t>
  </si>
  <si>
    <t>ΩΑΡΧΩΕΤ-ΨΓ7</t>
  </si>
  <si>
    <t>ΑΝΔΡΕΑΔΗΣ ΛΕΩΝΙΔΑΣ ΚΑΙ ΣΙΑ Ε.Ε</t>
  </si>
  <si>
    <t xml:space="preserve">SITE </t>
  </si>
  <si>
    <t>ΩΘ1ΞΩΕΤ-Ρ8Β</t>
  </si>
  <si>
    <t>ΠΙΝΑΚΙΔΕΣ</t>
  </si>
  <si>
    <t>ΨΙΖΕΩΕΤ-ΒΥΟ</t>
  </si>
  <si>
    <t xml:space="preserve">Μετενίδη Α. Παναγιώτη </t>
  </si>
  <si>
    <t>ΚΟΥΛΟΥΜΑ 2020</t>
  </si>
  <si>
    <t>7Μ0ΡΩΕΤ-ΔΓΑ</t>
  </si>
  <si>
    <t>6ΛΓΝΩΕΤ-9ΡΦ</t>
  </si>
  <si>
    <t>Καρόζας Βασ. Δημήτριος</t>
  </si>
  <si>
    <t>6Κ28ΩΕΤ-ΙΣΩ</t>
  </si>
  <si>
    <t>Βασ. Λάμπρου Α.Ε.</t>
  </si>
  <si>
    <t>ΔΙΑΜΟΝΗ</t>
  </si>
  <si>
    <t>6ΔΨΙΩΕΤ-ΨΗΓ</t>
  </si>
  <si>
    <t>Καρανίκας Ι. Τσιαργαλής Αθ. &amp; ΣΙΑ ΕΤΕ</t>
  </si>
  <si>
    <t>ΣΗΜΑΤΟΔΟΤΕΣ</t>
  </si>
  <si>
    <t>67ΩΝΩΕΤ-Δ2Υ</t>
  </si>
  <si>
    <t>ΔΗΜΟΣ DATA ΣΥΣΤΗΜΑΤΑ ΠΛΗΡΟΦΟΡΙΩ</t>
  </si>
  <si>
    <t>Υπηρεσίες Διαδύκτιο</t>
  </si>
  <si>
    <t>6Ζ01ΩΕΤ-ΕΛΚ</t>
  </si>
  <si>
    <t>ΔΑΣΙΚΟΣ ΣΥΝΑΙΤΕΡΙΣΜΟΣ ΚΑΤΑΛΩΝΙΩΝ</t>
  </si>
  <si>
    <t>ΚΑΘΑΡΙΣΜΟΙ ΒΛΑΣΤΗΣΗΣ</t>
  </si>
  <si>
    <t>ΩΑΙΡΩΕΤ-Θ4Β</t>
  </si>
  <si>
    <t>9ΟΙΧΩΕΤ-Τ6Π</t>
  </si>
  <si>
    <t>ΩΣΕΚΩΕΤ-Ο3Τ</t>
  </si>
  <si>
    <t>Ω9ΘΞΩΕΤ-ΧΣΗ</t>
  </si>
  <si>
    <t xml:space="preserve">Καστανιώτου Καλλιόπη </t>
  </si>
  <si>
    <t>ΞΥΛΑ</t>
  </si>
  <si>
    <t>Ψ1ΘΑΩΕΤ-ΟΨΑ</t>
  </si>
  <si>
    <t>ΣΥΝΔΡΟΜΗ</t>
  </si>
  <si>
    <t>661ΝΩΕΤ-Λ0Υ</t>
  </si>
  <si>
    <t>«ΝΟΜΟΤΕΛΕΙΑ-ΝΟΜΙΚΗ ΒΑΣΗ ΠΛΗΡΟΦΟΡΙΩΝ Ε.Π.Ε.»</t>
  </si>
  <si>
    <t>ΝΟΜΙΚΕΣ ΥΠΟΘΕΣΕΙΣ</t>
  </si>
  <si>
    <t>6ΥΣΙΩΕΤ-ΟΛΩ</t>
  </si>
  <si>
    <t xml:space="preserve">Δρέβελη Κων. Νικόλαο </t>
  </si>
  <si>
    <t>Ω2Γ4ΩΕΤ-46Σ</t>
  </si>
  <si>
    <t>ΠΟΙΚΙΛΙΔΗ ΝΙΚΟΛΑΟ</t>
  </si>
  <si>
    <t>6ΨΖΦΩΕΤ-ΖΙ6</t>
  </si>
  <si>
    <t>Παπαδοπούλου A. Ευφροσύνη</t>
  </si>
  <si>
    <t>979ΩΩΕΤ-Χ4Ι</t>
  </si>
  <si>
    <t>ΜΠΑΤΑΛΑ Β. ΜΑΡΙΑ</t>
  </si>
  <si>
    <t>ΨΩΜΝΩΕΤ-Ν3Ο</t>
  </si>
  <si>
    <t>Ψ8ΗΥΩΕΤ-33Π</t>
  </si>
  <si>
    <t>pApAprint Μ.Ι.Κ.Ε. εκδόσεων-εκτυπώσεων</t>
  </si>
  <si>
    <t>ΦΥΛΛΑΔΙΑ</t>
  </si>
  <si>
    <t>6ΠΘΔΩΕΤ-Η6Π</t>
  </si>
  <si>
    <t>6Δ21ΩΕΤ-ΟΥΔ</t>
  </si>
  <si>
    <t>Μπατάλα B. Μαρία –AGROPIANTE</t>
  </si>
  <si>
    <t>Ω3ΑΜΩΕΤ-96Τ</t>
  </si>
  <si>
    <t>Αδάμου Δημ.Ιωάννη</t>
  </si>
  <si>
    <t>ΩΨ6ΘΩΕΤ-Ι21</t>
  </si>
  <si>
    <t>ASTIKA TOURS</t>
  </si>
  <si>
    <t>ΤΡΕΝΟ ΧΡΙΣΤΟΥΓΕΝΝΩΝ</t>
  </si>
  <si>
    <t>ΩΕ56ΩΕΤ-ΝΑΖ</t>
  </si>
  <si>
    <t>Τζιάτζιου Αθ.Μαρία</t>
  </si>
  <si>
    <t>ΥΓΡΑΕΡΙΟ</t>
  </si>
  <si>
    <t>61Φ3ΩΕΤ-ΤΞΔ</t>
  </si>
  <si>
    <t>ΜΑΡΓΑΡΙΤΙΔΗΣ ΧΡ. ΓΕΩΡΓΙΟΣ ΠΑΡΑΓΩΓΗ ΛΟΓΙΣΜΙΚΟΥ Η/Υ</t>
  </si>
  <si>
    <t>ΨΡΕΥΩΕΤ-ΑΟ7</t>
  </si>
  <si>
    <t>Q &amp; Q Analysis Ε.Θ. Παπαρίζου</t>
  </si>
  <si>
    <t>ΔΕΙΓΜΑΤΟΛΗΨΙΕΣ ΝΕΡΩΝ</t>
  </si>
  <si>
    <t>97ΦΩΩΕΤ-ΕΥΠ</t>
  </si>
  <si>
    <t>Ψ6ΕΧΩΕΤ-Λ1Η</t>
  </si>
  <si>
    <t>Ιωάννης Λαζαρίδης &amp; Σια Ο.Ε</t>
  </si>
  <si>
    <t>ΛΑΜΠΑΚΙΑ</t>
  </si>
  <si>
    <t>62Τ1ΩΕΤ-6ΨΞ</t>
  </si>
  <si>
    <t>ΦΟΡΟΥΜ ΔΙΕΘΝΗΣ ΕΠΙΜΟΡΦΩΤΙΚΗ</t>
  </si>
  <si>
    <t>ΣΕΜΙΝΑΡΙΟ</t>
  </si>
  <si>
    <t>Ω8Θ6ΩΕΤ-6ΣΘ</t>
  </si>
  <si>
    <t xml:space="preserve">ΕΡΚΕΚΟΓΛΟΥ ΜΑΡΙΑΝΘΗ </t>
  </si>
  <si>
    <t>ΠΑΡΑΣΤΑΣΕΙΣ</t>
  </si>
  <si>
    <t>6ΚΣ5ΩΕΤ-2ΦΥ</t>
  </si>
  <si>
    <t xml:space="preserve">ALBA TEXTILE AGENCY E.Π.Ε. </t>
  </si>
  <si>
    <t>670ΩΩΕΤ-4ΩΨ</t>
  </si>
  <si>
    <t>Ω8ΒΕΩΕΤ-Γ2Ζ</t>
  </si>
  <si>
    <t xml:space="preserve">ΑΘΑΝΑΣΙΟΣ ΔΗΜ. ΧΡΥΣΙΚΟΣ </t>
  </si>
  <si>
    <t>ΕΚΤΥΠΩΣΕΙΣ</t>
  </si>
  <si>
    <t>6ΥΥΘΩΕΤ-ΥΓΚ</t>
  </si>
  <si>
    <t>ΕΦΗΜΕΡΙΔΑ ΗΜΕΡΗΣΙΑ</t>
  </si>
  <si>
    <t>ΨΦ3ΚΩΕΤ-7ΛΨ</t>
  </si>
  <si>
    <t xml:space="preserve"> Αλέξανδρο Γρηγοριάδη</t>
  </si>
  <si>
    <t>ΓΡΑΒΑΤΕΣ</t>
  </si>
  <si>
    <t>6ΑΝΑΩΕΤ-2ΣΣ</t>
  </si>
  <si>
    <t>ΔΙΑΜΑΝΤΟΠΟΥΛΟ ΓΕΩΡΓΙΟ</t>
  </si>
  <si>
    <t>Επισκευή και συντήρηση</t>
  </si>
  <si>
    <t>7ΧΝ6ΩΕΤ-3ΜΝ</t>
  </si>
  <si>
    <t>Μοσχαντώνη Γεώργιο και ΣΙΑ ΟΕ</t>
  </si>
  <si>
    <t>Ψ6ΨΔΩΕΤ-Ι7Φ</t>
  </si>
  <si>
    <t>ΠΕΡΙΛΑΙΜΙΑ</t>
  </si>
  <si>
    <t>Ω4ΠΤΩΕΤ-ΛΦΥ</t>
  </si>
  <si>
    <t>ΑΦΟΙ ΚΟΚΚΙΝΙΔΗ</t>
  </si>
  <si>
    <t>ΨΡΝΡΩΕΤ-ΦΝΘ</t>
  </si>
  <si>
    <t>Μαρωνίτου Αριάδνη</t>
  </si>
  <si>
    <t>ΨΛΟΝΩΕΤ-ΨΩΗ</t>
  </si>
  <si>
    <t xml:space="preserve">ΕΞΕΡΕΥΝΗΤΗΣ ΕΞΠΛΟΡΕΡ </t>
  </si>
  <si>
    <t>9430ΩΕΤ-ΓΙ8</t>
  </si>
  <si>
    <t>6ΟΤΠΩΕΤ-ΓΛΓ</t>
  </si>
  <si>
    <t>Ν. &amp; Ε. Παπανικολάου Ο.Ε LIDO</t>
  </si>
  <si>
    <t>ΞΕΝΟΔΟΧΕΙΟ</t>
  </si>
  <si>
    <t>6Υ9ΣΩΕΤ-ΥΨΑ</t>
  </si>
  <si>
    <t>Λένος – Σωτήριος Τάκος Ο.Ε.</t>
  </si>
  <si>
    <t>ΛΟΓΟΤΥΠΟ</t>
  </si>
  <si>
    <t>ΩΙΚΡΩΕΤ-ΤΡΓ</t>
  </si>
  <si>
    <t>ΡΥΣ4ΩΕΤ-Π4Ε</t>
  </si>
  <si>
    <t>Σταυρίδη Βασίλειο</t>
  </si>
  <si>
    <t>ΜΕΤΑΛΛΙΑ</t>
  </si>
  <si>
    <t>ΩΨΩΕΩΕΤ-ΨΞ1</t>
  </si>
  <si>
    <t>6Ν3ΥΩΕΤ-ΨΩΞ</t>
  </si>
  <si>
    <t>Χατζηχρήστου Χρυσάνθη</t>
  </si>
  <si>
    <t>ΑΝΑΜΝΗΣΤΙΚΑ</t>
  </si>
  <si>
    <t>ΨΥΨ2ΩΕΤ-Α76</t>
  </si>
  <si>
    <t>Τσιολακίδη Ιωάννη</t>
  </si>
  <si>
    <t>ΜΠΑΤΣΟΥΔΗ Σ. ΣΟΦΙΑ</t>
  </si>
  <si>
    <t>6ΤΛ1ΩΕΤ-5Χ1</t>
  </si>
  <si>
    <t>ΚΥΠΑΡΙΣΣΟΠΟΥΛΟ Σ. ΒΑΣΙΛΕΙΟ</t>
  </si>
  <si>
    <t>ΣΧΟΙΝΙΑ ΣΥΡΜΑ</t>
  </si>
  <si>
    <t>Ω1Ρ3ΩΕΤ-ΥΤΤ</t>
  </si>
  <si>
    <t>ΒΑΣΙΛΗΣ ΚΟΝΤΑΞΗΣ ΙΚΕ</t>
  </si>
  <si>
    <t>ΣΠΟΤΑΚΙ</t>
  </si>
  <si>
    <t>6Ε4ΗΩΕΤ-15Ζ</t>
  </si>
  <si>
    <t>6Ζ4ΙΩΕΤ-008</t>
  </si>
  <si>
    <t>ΥΠΗΡΕΣΙΕΣ ΑΝΟΙΚΤΗΣ ΤΕΝΟΛΟΓΙΑΣ Α.Ε.»</t>
  </si>
  <si>
    <t>ΣΥΣΚΕΥΗ ΩΡΟΜΕΤΡΗΣΗΣ</t>
  </si>
  <si>
    <t>6Α2ΟΩΕΤ-9ΞΜ</t>
  </si>
  <si>
    <t>ΠΑΝΑΓΙΩΤΗΣ ΚΩΝΣΤΑΝΤΙΝΟΣ ΚΑΙ ΣΙΑ ΕΕ</t>
  </si>
  <si>
    <t>ΒΙΒΛΙΑ ΕΘΕΛΟΝΤΙΚΗΣ ΟΜΑΔΑΣ ΔΡΑΣΗΣ</t>
  </si>
  <si>
    <t>9147ΩΕΤ-0Φ3</t>
  </si>
  <si>
    <t>ΧΡΗΣΤΟ ΚΟΝΤΟ</t>
  </si>
  <si>
    <t>6Δ8ΘΩΕΤ-ΧΛΟ</t>
  </si>
  <si>
    <t>LOGICOM ΒΟΡΕΙΟΥ ΕΛΛΑΔΟΣ ΙΚΕ</t>
  </si>
  <si>
    <t>6ΩΘΥΩΕΤ-Ν27</t>
  </si>
  <si>
    <t>Θ. ΠΟΓΙΑΡΙΔΗΣ – Μ. ΠΟΓΙΑΡΙΔΟΥ ΟΕ</t>
  </si>
  <si>
    <t>ΕΠΙΣΚΕΥΗ ΚΑΤΑΣΤΡΟΦΕΑ</t>
  </si>
  <si>
    <t>Ω3ΙΗΩΕΤ-Κ4Ρ</t>
  </si>
  <si>
    <t>ΡΕΜΠΑΣ ΘΕΟΧΑΡΗΣ</t>
  </si>
  <si>
    <t>6ΡΟΝΩΕΤ-4ΛΗ</t>
  </si>
  <si>
    <t>ΛΕΜΟΝΙΑ ΓΕΩΡΓ.ΠΕΤΡΟ</t>
  </si>
  <si>
    <t>67Θ4ΩΕΤ-ΨΙΜ</t>
  </si>
  <si>
    <t>ΟΔΥΣΣΕΑ ΠΑΝΟ</t>
  </si>
  <si>
    <t>ΨΜΝ0ΩΕΤ-ΑΡΑ</t>
  </si>
  <si>
    <t>ΓΡΑΦΟΤΕΧΝΙΚΗ</t>
  </si>
  <si>
    <t>Ψ6Ξ1ΩΕΤ-ΜΕΘ</t>
  </si>
  <si>
    <t>ΑΛΕΞΙΟΥ ΒΑΣΙΛΕΙΟΣ</t>
  </si>
  <si>
    <t>6ΙΟΑΩΕΤ-Ρ6Χ</t>
  </si>
  <si>
    <t>ΑΦΟΙ ΑΝΑΣΤ. ΚΟΚΚΙΝΙΔΗ Ο.Ε.</t>
  </si>
  <si>
    <t>7ΝΚΙΩΕΤ-ΗΓΝ</t>
  </si>
  <si>
    <t>Υιοί Γεωργίου Συρανίδη Ο.Ε.</t>
  </si>
  <si>
    <t>ΚΟΤΟΠΟΥΛΑ</t>
  </si>
  <si>
    <t>ΩΒΛΠΩΕΤ-7ΜΨ</t>
  </si>
  <si>
    <t>ΕΦΗΜΕΡΙΔΕΣ</t>
  </si>
  <si>
    <t>Ι. ΚΟΡΟΜΗΛΗΣ Α.Ε</t>
  </si>
  <si>
    <t>6ΘΓΡΩΕΤ-Ε9Μ</t>
  </si>
  <si>
    <t>ΠΑΡΑΤΗΡΗΤΗΣ ΗΜΑΘΙΑΣ</t>
  </si>
  <si>
    <t>Καραγκιοζίδη Κυριάκο</t>
  </si>
  <si>
    <t>ΜΑΝΟΥΣΑΡΙΔΗ ΕΥΣΤ. ΚΩΝ/ΝΟ</t>
  </si>
  <si>
    <t>6ΥΩ2ΩΕΤ-ΨΤ6</t>
  </si>
  <si>
    <t>ALMA PRO»</t>
  </si>
  <si>
    <t>ΧΑΤΖΗΙΩΑΝΝΟΥ ΑΝΤΩΝΙΟΣ ΤΟΥ ΙΩΑΝΝΟΥ</t>
  </si>
  <si>
    <t>ΓΙΑΝΝΟΥΛΗ ΣΜΑΡΩ – «ΕΝΗΜΕΡΩΣΗ &amp; ΑΓΓΕΛΙΕΣ»</t>
  </si>
  <si>
    <t>ΓΙΑΝΩΤΑ ΔΗΜ.ΦΩΤΕΙΝΗ</t>
  </si>
  <si>
    <t>ΩΙ3ΖΩΕΤ-ΟΗ7</t>
  </si>
  <si>
    <t>6ΑΟΠΩΕΤ-ΙΗΤ</t>
  </si>
  <si>
    <t>ΜΗΝΤΖΙΑΡΙΔΗ Κ. ΜΑΝΟ</t>
  </si>
  <si>
    <t>Εκτιμητής</t>
  </si>
  <si>
    <t>6ΦΡ9ΩΕΤ-9ΓΩ</t>
  </si>
  <si>
    <t>ΡΑΔΙΟΤΗΛΕΟΠΤΙΚΗ ΑΕ –ΤΗΛΕΟΡΑΣΗ</t>
  </si>
  <si>
    <t>91ΦΕΩΕΤ-ΤΕΛ</t>
  </si>
  <si>
    <t>6ΓΔΕΩΕΤ-Ζ97</t>
  </si>
  <si>
    <t>6ΑΤ5ΩΕΤ-ΔΙΩ</t>
  </si>
  <si>
    <t>Μπίκο Θ.Ηλία</t>
  </si>
  <si>
    <t>ΔΕΞΙΩΣΗ</t>
  </si>
  <si>
    <t>Ω28ΒΩΕΤ-ΜΓΣ</t>
  </si>
  <si>
    <t>ΡΕΘΕΜΝΟΣ</t>
  </si>
  <si>
    <t>ΨΦΒΗΩΕΤ-ΤΑ6</t>
  </si>
  <si>
    <t>Αντωνίου Νικ. Φιλήμωνα</t>
  </si>
  <si>
    <t>ΒΑΣΙΛΟΠΙΤΕΣ</t>
  </si>
  <si>
    <t>6Π5ΠΩΕΤ-16Π</t>
  </si>
  <si>
    <t xml:space="preserve"> Παλαιολόγου Αντ. Γεώργιο</t>
  </si>
  <si>
    <t>ΜΠΟΥΦΕΣ</t>
  </si>
  <si>
    <t>6Ψ9ΕΩΕΤ-ΠΕΧ</t>
  </si>
  <si>
    <t>ΣΑΒΒΟΠΟΥΛΟΣ ΑΛΕΞΑΝΔΡΟΣ</t>
  </si>
  <si>
    <t>6Θ6ΜΩΕΤ-22Δ</t>
  </si>
  <si>
    <t>Τσιουπλή Αριστείδη</t>
  </si>
  <si>
    <t>ΗΜΕΡΟΛΟΓΙΑ</t>
  </si>
  <si>
    <t xml:space="preserve"> Νενεκίδη Ιωάννη</t>
  </si>
  <si>
    <t>Ω7Ο5ΩΕΤ-ΣΨΚ</t>
  </si>
  <si>
    <t>ΨΤΔΘΩΕΤ-8ΚΖ</t>
  </si>
  <si>
    <t>ΛΟΓΟΣ ΠΕΛΛΑΣ</t>
  </si>
  <si>
    <t>9ΕΟΖΩΕΤ-1ΒΝ</t>
  </si>
  <si>
    <t>ΑΦΟΙ ΜΟΥΛΑ ΟΕ</t>
  </si>
  <si>
    <t>ΤΣΙΜΕΝΤΟΛΙΘΟΙ</t>
  </si>
  <si>
    <t>7ΜΤΥΩΕΤ-0ΣΗ</t>
  </si>
  <si>
    <t xml:space="preserve">Χατζηιωάννου Αντωνίου </t>
  </si>
  <si>
    <t>ΨΑ1ΝΩΕΤ-ΨΜ8</t>
  </si>
  <si>
    <t>Γιαμούζη Ηλ. Αναστάσιο</t>
  </si>
  <si>
    <t>ΖΑΧΑΡΩΤΑ</t>
  </si>
  <si>
    <t>ΩΚΩ1ΩΕΤ-9Ε9</t>
  </si>
  <si>
    <t>Ω3Κ0ΩΕΤ-Η9Η</t>
  </si>
  <si>
    <t>ΕΡΜΗΣ Α.Μ.Κ.Ε</t>
  </si>
  <si>
    <t>ΨΨ2ΡΩΕΤ-Μ8Ψ</t>
  </si>
  <si>
    <t>EUROPORTA</t>
  </si>
  <si>
    <t>6ΒΞΦΩΕΤ-45Η</t>
  </si>
  <si>
    <t>ΔΗΜΗΤΡΗΣ ΔΕΛΙΟΣ</t>
  </si>
  <si>
    <t>ΩΑ56ΩΕΤ-5Χ</t>
  </si>
  <si>
    <t>ΩΜ0ΦΩΕΤ-ΜΔ1</t>
  </si>
  <si>
    <t>ΝΤΑΝΤΑΜΗ ΓΕΩΡ. ΙΩΑΝΝΗ</t>
  </si>
  <si>
    <t>ΣΤΕΦΑΝΙΑ</t>
  </si>
  <si>
    <t>65ΠΤΩΕΤ-6Υ6</t>
  </si>
  <si>
    <t>Τσιβανίδη Ι.Περικλή</t>
  </si>
  <si>
    <t>ΣΥΝΤΗΡΗΣΗ</t>
  </si>
  <si>
    <t>Ψ5Π0ΩΕΤ-Ψ1Η</t>
  </si>
  <si>
    <t>ΩΛΝΖΩΕΤ-ΣΛ8</t>
  </si>
  <si>
    <t>ΠΑΡΑΡΑ ΑΝΤΩΝΙΟ</t>
  </si>
  <si>
    <t>6ΓΓΗΩΕΤ-ΜΣ1</t>
  </si>
  <si>
    <t>ΠΙΤΣΙΑΣ Α.Ε.</t>
  </si>
  <si>
    <t>ΚΡΑΣΙΑ</t>
  </si>
  <si>
    <t>Ω8ΜΞΩΕΤ-890</t>
  </si>
  <si>
    <t>ΑΣΤΙΚΟ ΚΤΕΛ ΚΑΤΕΡΙΝΗΣ ΑΕ</t>
  </si>
  <si>
    <t>ΜΕΤΑΦΟΡΑ</t>
  </si>
  <si>
    <t>ΩΑ2ΛΩΕΤ-ΗΟ6</t>
  </si>
  <si>
    <t>ΣΥΝΟΛΙΚΕΣ ΑΝΑΘΕΣΕΙΣ ΑΝΑ ΑΦΜ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</si>
</sst>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3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1" fontId="0" fillId="0" borderId="0" xfId="0" applyNumberFormat="1"/>
    <xf numFmtId="0" fontId="2" fillId="0" borderId="0" xfId="1" applyAlignment="1" applyProtection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/>
    </xf>
    <xf numFmtId="4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4" fontId="0" fillId="2" borderId="0" xfId="0" applyNumberFormat="1" applyFill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/>
    <xf numFmtId="0" fontId="1" fillId="0" borderId="0" xfId="0" applyFont="1" applyAlignment="1"/>
    <xf numFmtId="14" fontId="0" fillId="0" borderId="0" xfId="0" applyNumberFormat="1" applyAlignment="1"/>
    <xf numFmtId="0" fontId="1" fillId="2" borderId="0" xfId="0" applyFont="1" applyFill="1" applyAlignment="1">
      <alignment horizontal="center"/>
    </xf>
  </cellXfs>
  <cellStyles count="2">
    <cellStyle name="Κανονικό" xfId="0" builtinId="0"/>
    <cellStyle name="Υπερ-σύνδεση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xcel Services" refreshedDate="44101.657963888887" createdVersion="6" refreshedVersion="6" minRefreshableVersion="3" recordCount="298">
  <cacheSource type="worksheet">
    <worksheetSource ref="A2:H300" sheet="ΑΝΑΘΕΣΕΙΣ"/>
  </cacheSource>
  <cacheFields count="8">
    <cacheField name="ΑΡΙΘΜΟΣ" numFmtId="0">
      <sharedItems/>
    </cacheField>
    <cacheField name="ΗΜΕΡΟΜΗΝΙΑ ΔΙΑΥΓΕΙΑ " numFmtId="14">
      <sharedItems containsSemiMixedTypes="0" containsNonDate="0" containsDate="1" containsString="0" minDate="2019-09-13T00:00:00" maxDate="2020-09-26T00:00:00"/>
    </cacheField>
    <cacheField name="ΠΡΟΗΘΕΥΤΗΣ" numFmtId="0">
      <sharedItems count="221">
        <s v="ΜΟΡΦΑΚΙΔΟΥ ΖΩΓΡΑΦΟΥΛΑ"/>
        <s v="ΝΤΟΥΛΑΣ ΒΑΣΙΛΕΙΟΣ &amp; ΣΙΑ ΟΕ"/>
        <s v="ΑΛΚΩΝ PEST – CONTROL OE"/>
        <s v="ΠΑΝΤΕΛΙΔΗ ΙΩΑΝΝΗ"/>
        <s v="ΑΨΙΔΑ ΑΝΩΝΥΜΗ ΤΕΧΝΙΚΗ ΚΑΤΑΣΚΕΥΑΣΤΙΚΗ ΕΜΠΟΡΙΚΗ ΒΙΟΜΗΧΑΝΙΚΗ"/>
        <s v="ΑΣΦΑΛΤΟΤΕΧΝΙΚΗ ΛΟΓΥΡΟΣ ΜΟΝΟΠΡΟΣΩΠΗ ΕΠΕ"/>
        <s v="SIK ΜΟΝΟΠΡΟΣΩΠΗ IKE"/>
        <s v="ΔΟΜΙΚΗ ΚΑΤΑΣΚΕΥΑΣΤΙΚΗ ΜΟΝ. ΙΚΕ"/>
        <s v="ΑΛΚΩΝ PEST –CONTROL OE"/>
        <s v="Ναβροζίδης Θεόδωρος και ΣΙΑ Ο.Ε"/>
        <s v="ΑΡΑΒΙΔΗΣ Α.Ε"/>
        <s v="Νικολόπουλο Παναγιώτη"/>
        <s v="Χατζημήτρο Ιωάννη"/>
        <s v="ΖΙΩΓΑΣ - ΑΝΤΩΝΙΟΥ ΝΙΚΟΛΑΟΣ"/>
        <s v="ΖΙΩΓΑ ΑΝΤΩΝΙΟΥ ΝΙΚΟΛΑΟ"/>
        <s v="Ιωάννη Αντ. Τζήκα."/>
        <s v=" Ιωάννη Αντ. Τζήκα"/>
        <s v="ΑΦΟΙ ΚΩΝ/ΝΟΥ ΚΟΥΤΛΟΥΜΠΑΣΗ ΟΕ."/>
        <s v="ΣΕΗΠ ΠΕ "/>
        <s v="ΚΥΡΜΑΝΙΔΗΣ &amp; ΣΙΑ Ο.Ε"/>
        <s v="ΚΩΝΣΤΑΝΤΙΝΟ ΚΥΡΜΑΝΙΔΗ &amp; ΣΙΑ O.E"/>
        <s v="ΜΠΙΝΤΑ ΓΕΡ. ΑΘΗΝΑ ΑΡΕΤΗ."/>
        <s v="ΛΑΖΑΡΟΣ ΚΩΝΣΤΑΝΤΙΝΙΔΗΣ &amp; ΥΙΟΣ Ο.Ε"/>
        <s v="ΣΕΗΠ ΠΕ"/>
        <s v=" ΜΠΑΛΟΥΚΑΣ Σ. ΝΙΚΟΛΑΟΣ"/>
        <s v="Τσίγγανος Χρήστος"/>
        <s v="ΜΠΙΝΤΑ ΓΕΡ. ΑΘΗΝΑ ΑΡΕΤΗ"/>
        <s v="ΚΑΛΑΪΤΖΙΔΗΣ ΒΑΣΙΛΕΙΟΣ"/>
        <s v="ΜΟΥΡΑΤΙΔΗ ΙΩΑΝ. ΓΕΩΡΓΙΟ"/>
        <s v="ΤΖΗΚΑ ΑΝΤ. ΙΩΑΝΝΗ"/>
        <s v="ΑΓΟΡΑ ΚΑΤΕΡΙΝΗΣ ΜΟΝΟΠΡΟΣΩΠΗ ΙΚΕ"/>
        <s v=" ΣΕΗΠ ΠΕ"/>
        <s v=" ΥΔΡΟΦΙΛΗ Α.Ε"/>
        <s v="ΟΦΙΔΗ ΣΟΦΟΚΛΗ"/>
        <s v="PRO MAGMA IKE"/>
        <s v="Μπαρμπαγεωργόπουλο Αθ. Ευάγγελο."/>
        <s v="ΓΑΙΑ Α.Ε. ΜΕΛΕΤΩΝ Δ. ΜΑΜΟΥΝΗΣ ΚΑΙ ΣΙΑ"/>
        <s v="AMBIO A.E"/>
        <s v="Ι. ΝΤΟΚΟΣ κ ΣΙΑ ΟΕ"/>
        <s v="Multi ΙΚΕ"/>
        <s v="COMTEL MANUFACTURING A.E."/>
        <s v="Χαλκιά Σταυρούλα"/>
        <s v="Οφίδη Χ. Σοφοκλή"/>
        <s v="Φωτιάδης Δημήτριος"/>
        <s v="«ΕΥΡΩΣΥΜΒΟΥΛΟΙ ΑΝΩΝΥΜΗ ΕΤΑΙΡΙΑ ΣΥΜΒΟΥΛΩΝ ΑΝΑΠΤΥΞΗΣ ΚΑΙ ΤΕΧΝΟΛΟΓΙΑΣ»"/>
        <s v="ΦΥΡΙΝΙΔΗΣ ΚΩΝ. ΛΑΖΑΡΟΣ"/>
        <s v="ΑΦΟΙ ΚΩΝ/ΝΟΥ ΚΟΥΤΛΟΥΜΠΑΣΗ Ο.Ε"/>
        <s v="ΣΤΕΓΑΣΗ ΜΟΝΟΠΡΟΣΩΠΗ ΕΠΕ"/>
        <s v="DATA PLAN ΙΚΕ"/>
        <s v="ΕΚΠΤΩΤΙΚΗ ΚΑΤΕΡΙΝΗΣ ΜΟΝΟΠΡΟΣΩΠΗ ΙΚΕ"/>
        <s v="ΦΟΡΟΥΜ ΔΙΕΘΝΗΣ ΕΠΙΜΟΡΦΩΤΙΚΗ &amp; ΣΥΜΒΟΥΛΕΥΤΙΚΗ ΕΠΕ"/>
        <s v="ΜΑΡΤΙΝΗΣ ΧΡΗΣΤΟΣ"/>
        <s v="Ρυθμό Τεχνική Κατασκευαστική Μονοπρόσωπη ΙΚΕ"/>
        <s v="Μέλλιο Γεώργιο"/>
        <s v="Τζέγκα Λεωνίδα"/>
        <s v="ΧΡΗΣΤΟΣ θ. ΒΡΟΝΤΙΝΟΣ ΜΟΝΟΠΡΟΣΩΠΗ ΙΔΙΩΤΙΚΗ ΚΕΦΑΛΑΙΟΥΧΙΚΗ ΕΤΑΙΡΙΑ"/>
        <s v="Αναστασίου Χ. Κωνσταντίνο"/>
        <s v="ΒΕΛΙΤΣΙΑΝΟΣ Δ. &amp; ΣΙΑ ΕΕ"/>
        <s v="ΜΠΟΥΚΛΗΣ ΕΛΕΥΘΕΡΙΟΣ "/>
        <s v="ΣΙΡΑΝΙΔΗΣ ΟΕ"/>
        <s v="ΣΟΛ ΟΡΚΩΤΟΙ ΛΟΓΙΣΤΕΣ"/>
        <s v="ΒΕΛΙΤΣΙΑΝΟΣ Δ &amp; ΣΙΑ ΕΕ"/>
        <s v="ΦΑΡΔΕΛΛΑΣ Γ. ΑΝΑΣΤΑΣΙΟΣ"/>
        <s v="ΑΦΟΙ ΠΕΧΛΙΒΑΝΙΔΗ ΟΕ."/>
        <s v="Παπαδημητρίου Γεώργιο "/>
        <s v="HIPAC Α.Ε.Β.Ε. ΣΥΣΤΗΜΑΤΩΝ ΟΡΓΑΝΩΣΕΩΣ ΚΑΙ ΠΛΗΡΟΦΟΡΙΚΗΣ"/>
        <s v="Σ. ΚΟΥΠΟΥΡΤΙΔΗΣ &amp; ΣΙΑ OE"/>
        <s v="OLYMPOS CONSTRUCTION I.K.E"/>
        <s v="«ΑΦΟΙ Ι. ΑΝΑΣΤΑΣΙΑΔΗ Ο.Ε"/>
        <s v="ALBA TEXTILE AGENCY ΕΠΕ"/>
        <s v="NOVOVILLE LIMITED GREEK BRANCH"/>
        <s v="PRO MAGMA IKE."/>
        <s v="Σαλτσίδης Σταύρος"/>
        <s v="ΣΥΜΕΩΝΙΔΟΥ ΣΤ. ΟΛΓΑ"/>
        <s v="ΚΑΖΑΝΤΖΙΔΗΣ ΒΑΣ. ΚΑΙ ΣΙΑ ΟΕ μ"/>
        <s v=" Σαμαράς Δημήτριος"/>
        <s v="ΜΠΑΜΙΧΑΣ ΓΕΩΡΓΙΟΣ ΜΟΝΟΠΡΟΣΩΠΗ ΕΠΕ"/>
        <s v="Φωτιάδη Δημήτριο"/>
        <s v="Γιαγκόζογλου Παύλο"/>
        <s v="ΜΑΡΜΑΡΙΝΟΣ ΣΑΒΒΑΣ &amp; ΣΙΑ ΕΕ"/>
        <s v="ΔΡΑΞΙΣ ΤΕΧΝΟΛΟΓΙΕΣ ΠΕΡΙΒΑΛΛΟΝΤΟΣ Α.Ε"/>
        <s v="Αρβανίτη Ευτυχ. Κωνσταντίνο"/>
        <s v="ΚΟΥΤΙΔΗ Ν. ΣΑΒΒΑ"/>
        <s v="ΑΡΑΤΟΣ ΝTΟΤ ΝΕΤ Ε.Π.Ε"/>
        <s v="Μπουρονίκο Αθ.Νικόλαο"/>
        <s v="ΜΠΑΛΟΥΚΑ ΙΩΑΝΝΗ"/>
        <s v="AΦΟΙ ΜΑΝΩΣΗΣ - ΤΣΑΚΙΡΙΔΗΣ ΟΕ"/>
        <s v="ΜΟΔΙΩΤΗ ΝΙΚΟΛΑΟ"/>
        <s v="ΑΔΑΜΟΥ ΔΗΜ. ΕΙΡΗΝΗ"/>
        <s v="Ρούντου Ευγενία"/>
        <s v="OLYMPOS CONSTRUCTION I.K.E."/>
        <s v="Δ. ΠΑΠΑΓΕΩΡΓΙΟΥ - Ι ΠΑΠΑΓΕΩΡΓΙΟΥ Ο.Ε."/>
        <s v="ΓΑΤΣΙΟΥ ΝΙΚ. ΑΝΑΣΤΑΣΙΑ"/>
        <s v="ΜΟΣΧΟΛΟΥΡΗ ΕΥ. ΠΑΡΑΣΚΕΥΑ"/>
        <s v="ΑΦΟΙ ΚΩΝ/ΝΟΥ ΚΟΥΤΛΟΥΜΠΑΣΗ Ο.Ε."/>
        <s v=" GIOLLY ΠΑΡΑΦΑΡΜΑΚΕΥΤΙΚΗ -ΚΑΠΑΓΙΑΝΝΙΔΟΥ ΚΛΕΟΝΙΚΗ &amp; ΣΙΑ"/>
        <s v="Τριανταφύλλου Σωτ. – Καρανίκα Αντ. ΟΕ"/>
        <s v="Οφίδη Χ. Σοφοκλή μ"/>
        <s v=" Πανταζάκης Κωνσταντίνος"/>
        <s v="ΑΦΟΙ ΔΟΜΑΚΙΔΗ ΟΕ"/>
        <s v="ΦΥΡΙΝΙΔΗ ΛΑΖΑΡΟ"/>
        <s v="ΜΠΙΝΤΑΣ ΣΤΕΦΑΝΟΣ"/>
        <s v="I. &amp; Δ. ΤΑΡΑΡΑΣ Ο.Ε."/>
        <s v="I. &amp; Δ. ΤΑΡΑΡΑΣ Ο.Ε"/>
        <s v="ΚΑΤΣΙΜΠΟΥΡΑ ΔΗΜΗΤΡΙΟ"/>
        <s v="ΚΥΠΑΡΙΣΣΟΠΟΥΛΟ Σ. ΒΑΣΙΛΕΙΟ."/>
        <s v="ΚΤΗΝΙΑΤΡΙΚΗ ΚΡΗΤΗΣ Ο.Ε"/>
        <s v="OLYMPOS SECURITY ΑΕ-Ι.Ε.Π.Υ.Α"/>
        <s v="ΝΙΚ. &amp; ΓΕΩΡ. ΚΕΣΑΝΛΗΣ I.E.Π.Y.A. O.E."/>
        <s v="ΑΛΚΩΝ PEST- CONTROL O.E."/>
        <s v="META NDRICIM"/>
        <s v=" ΟΔΟΣΗΜΑΝΣΗ Κ. ΧΡΟΝΗΣ ΑΒΕΕ"/>
        <s v=" ΑΛΑΤΙ ΔΑΔΑΚΑΡΙΔΗΣ Α.Ε."/>
        <s v="ΤΖΕΓΚΑΣ ΛΕΩΝΙΔΑΣ"/>
        <s v="ΑΓΓΕΛΑΚΗΣ ΓΕΩΡΓ. ΑΠΟΣΤΟΛΟΣ"/>
        <s v="ΕΛΕΥΘΕΡΙΟ ΑΘ. ΚΑΝΙΚΑ"/>
        <s v="ΜΑΡΩΝΙΤΟΥ ΑΧΙΛ.ΑΡΙΑΔΝΗ"/>
        <s v="ΤΟΨΙΚΙΩΤΗ Δ. ΧΡΗΣΤΟ."/>
        <s v="ΦΑΡΔΕΛΛΑΣ ΑΝΑΣΤΑΣΙΟΣ ΤΟΥ ΓΕΩΡΓΙΟΥ"/>
        <s v="Ιωάννου Κων/νο"/>
        <s v="Ζυγουράκη Ελένη-Ζυγουράκης Κων/νος Ε.Ε"/>
        <s v="ΑΓΚΡΟΛΑΜΠ Α.Ε"/>
        <s v="Τσαγκαλίδου Σόνια"/>
        <s v="ΣΙΔΗΡΟΠΟΥΛΟ ΘΕΟΦΙΛΟ"/>
        <s v="OBS HELLAS I.K.E"/>
        <s v="ΗΛΙΑΣ ΒΡΕΤΤΟΣ Μ.ΙΚΕ"/>
        <s v="ΜΑΚΕΔΟΝΙΚΗ ΝΑΥΑΓΟΣΩΣΤΙΚΗ ΜΙΚΕ"/>
        <s v="ΑΦΟΙ AN. ΔΟΜΑΚΙΔΗ Ο.Ε."/>
        <s v="ΑΦΟΙ ΨΑΡΙΑΗ ΟΕ"/>
        <s v=" ΣΥΜΕΩΝΙΔΟΥ ΕΥΘΑΛΙΑ"/>
        <s v="Ζιώγα Αντωνίου Νικόλαο"/>
        <s v="Δ. ΚΑΡΥΔΑ &amp; ΣΙΑ O.E."/>
        <s v="SPEEDEX Α.Ε"/>
        <s v="ΕΛΛΗΝΙΚΑ ΤΑΧΥΔΡΟΜΕΙΑ Α.Ε"/>
        <s v="ΚΥΠΑΡΙΣΣΟΠΟΥΛΟ Σ. ΒΑΣΙΛΕΙΟ "/>
        <s v="Ε. ΠΑΠΑΔΟΠΟΥΛΟΥ – Σ. ΑΜΑΝΑΤΙΔΗΣ Ο.Ε"/>
        <s v="ΣΙΡΑΝΙΔΗ Ο.Ε."/>
        <s v="ΑΝΕΛΚΥΣΤΗΡΕΣ ΣΤΑΜΑΤΙΑΔΗ ΙΚΕ "/>
        <s v="ΝORTH AEGEAN SLOPS AE."/>
        <s v="ΔΗΜΟΣΝΕΤ ΒΑΣΗ ΔΕΔΟΜΕΝΩΝ ΕΠΕ"/>
        <s v="ΑΝΔΡΕΑΔΗΣ ΛΕΩΝΙΔΑΣ ΚΑΙ ΣΙΑ Ε.Ε"/>
        <s v="Μετενίδη Α. Παναγιώτη "/>
        <s v="Καρόζας Βασ. Δημήτριος"/>
        <s v="Βασ. Λάμπρου Α.Ε."/>
        <s v="Καρανίκας Ι. Τσιαργαλής Αθ. &amp; ΣΙΑ ΕΤΕ"/>
        <s v="ΔΗΜΟΣ DATA ΣΥΣΤΗΜΑΤΑ ΠΛΗΡΟΦΟΡΙΩ"/>
        <s v="ΔΑΣΙΚΟΣ ΣΥΝΑΙΤΕΡΙΣΜΟΣ ΚΑΤΑΛΩΝΙΩΝ"/>
        <s v="Καστανιώτου Καλλιόπη "/>
        <s v="«ΝΟΜΟΤΕΛΕΙΑ-ΝΟΜΙΚΗ ΒΑΣΗ ΠΛΗΡΟΦΟΡΙΩΝ Ε.Π.Ε.»"/>
        <s v="Δρέβελη Κων. Νικόλαο "/>
        <s v="ΠΟΙΚΙΛΙΔΗ ΝΙΚΟΛΑΟ"/>
        <s v="Παπαδοπούλου A. Ευφροσύνη"/>
        <s v="ΜΠΑΤΑΛΑ Β. ΜΑΡΙΑ"/>
        <s v="pApAprint Μ.Ι.Κ.Ε. εκδόσεων-εκτυπώσεων"/>
        <s v="Μπατάλα B. Μαρία –AGROPIANTE"/>
        <s v="Αδάμου Δημ.Ιωάννη"/>
        <s v="ASTIKA TOURS"/>
        <s v="Τζιάτζιου Αθ.Μαρία"/>
        <s v="ΜΑΡΓΑΡΙΤΙΔΗΣ ΧΡ. ΓΕΩΡΓΙΟΣ ΠΑΡΑΓΩΓΗ ΛΟΓΙΣΜΙΚΟΥ Η/Υ"/>
        <s v="Q &amp; Q Analysis Ε.Θ. Παπαρίζου"/>
        <s v="Ιωάννης Λαζαρίδης &amp; Σια Ο.Ε"/>
        <s v="ΦΟΡΟΥΜ ΔΙΕΘΝΗΣ ΕΠΙΜΟΡΦΩΤΙΚΗ"/>
        <s v="ΕΡΚΕΚΟΓΛΟΥ ΜΑΡΙΑΝΘΗ "/>
        <s v="ALBA TEXTILE AGENCY E.Π.Ε. "/>
        <s v="ΑΘΑΝΑΣΙΟΣ ΔΗΜ. ΧΡΥΣΙΚΟΣ "/>
        <s v="ΕΦΗΜΕΡΙΔΑ ΗΜΕΡΗΣΙΑ"/>
        <s v=" Αλέξανδρο Γρηγοριάδη"/>
        <s v="ΔΙΑΜΑΝΤΟΠΟΥΛΟ ΓΕΩΡΓΙΟ"/>
        <s v="Μοσχαντώνη Γεώργιο και ΣΙΑ ΟΕ"/>
        <s v="ΑΦΟΙ ΚΟΚΚΙΝΙΔΗ"/>
        <s v="Μαρωνίτου Αριάδνη"/>
        <s v="ΕΞΕΡΕΥΝΗΤΗΣ ΕΞΠΛΟΡΕΡ "/>
        <s v="Ν. &amp; Ε. Παπανικολάου Ο.Ε LIDO"/>
        <s v="Λένος – Σωτήριος Τάκος Ο.Ε."/>
        <s v="Σταυρίδη Βασίλειο"/>
        <s v="Χατζηχρήστου Χρυσάνθη"/>
        <s v="Τσιολακίδη Ιωάννη"/>
        <s v="ΜΠΑΤΣΟΥΔΗ Σ. ΣΟΦΙΑ"/>
        <s v="ΚΥΠΑΡΙΣΣΟΠΟΥΛΟ Σ. ΒΑΣΙΛΕΙΟ"/>
        <s v="ΒΑΣΙΛΗΣ ΚΟΝΤΑΞΗΣ ΙΚΕ"/>
        <s v="ΥΠΗΡΕΣΙΕΣ ΑΝΟΙΚΤΗΣ ΤΕΝΟΛΟΓΙΑΣ Α.Ε.»"/>
        <s v="ΠΑΝΑΓΙΩΤΗΣ ΚΩΝΣΤΑΝΤΙΝΟΣ ΚΑΙ ΣΙΑ ΕΕ"/>
        <s v="ΧΡΗΣΤΟ ΚΟΝΤΟ"/>
        <s v="LOGICOM ΒΟΡΕΙΟΥ ΕΛΛΑΔΟΣ ΙΚΕ"/>
        <s v="Θ. ΠΟΓΙΑΡΙΔΗΣ – Μ. ΠΟΓΙΑΡΙΔΟΥ ΟΕ"/>
        <s v="ΡΕΜΠΑΣ ΘΕΟΧΑΡΗΣ"/>
        <s v="ΛΕΜΟΝΙΑ ΓΕΩΡΓ.ΠΕΤΡΟ"/>
        <s v="ΟΔΥΣΣΕΑ ΠΑΝΟ"/>
        <s v="ΓΡΑΦΟΤΕΧΝΙΚΗ"/>
        <s v="ΑΛΕΞΙΟΥ ΒΑΣΙΛΕΙΟΣ"/>
        <s v="ΑΦΟΙ ΑΝΑΣΤ. ΚΟΚΚΙΝΙΔΗ Ο.Ε."/>
        <s v="Υιοί Γεωργίου Συρανίδη Ο.Ε."/>
        <s v="Ι. ΚΟΡΟΜΗΛΗΣ Α.Ε"/>
        <s v="ΠΑΡΑΤΗΡΗΤΗΣ ΗΜΑΘΙΑΣ"/>
        <s v="Καραγκιοζίδη Κυριάκο"/>
        <s v="ΜΑΝΟΥΣΑΡΙΔΗ ΕΥΣΤ. ΚΩΝ/ΝΟ"/>
        <s v="ALMA PRO»"/>
        <s v="ΧΑΤΖΗΙΩΑΝΝΟΥ ΑΝΤΩΝΙΟΣ ΤΟΥ ΙΩΑΝΝΟΥ"/>
        <s v="ΓΙΑΝΝΟΥΛΗ ΣΜΑΡΩ – «ΕΝΗΜΕΡΩΣΗ &amp; ΑΓΓΕΛΙΕΣ»"/>
        <s v="ΓΙΑΝΩΤΑ ΔΗΜ.ΦΩΤΕΙΝΗ"/>
        <s v="ΜΗΝΤΖΙΑΡΙΔΗ Κ. ΜΑΝΟ"/>
        <s v="ΡΑΔΙΟΤΗΛΕΟΠΤΙΚΗ ΑΕ –ΤΗΛΕΟΡΑΣΗ"/>
        <s v="Μπίκο Θ.Ηλία"/>
        <s v="ΡΕΘΕΜΝΟΣ"/>
        <s v="Αντωνίου Νικ. Φιλήμωνα"/>
        <s v=" Παλαιολόγου Αντ. Γεώργιο"/>
        <s v="ΣΑΒΒΟΠΟΥΛΟΣ ΑΛΕΞΑΝΔΡΟΣ"/>
        <s v="Τσιουπλή Αριστείδη"/>
        <s v=" Νενεκίδη Ιωάννη"/>
        <s v="ΛΟΓΟΣ ΠΕΛΛΑΣ"/>
        <s v="ΑΦΟΙ ΜΟΥΛΑ ΟΕ"/>
        <s v="Χατζηιωάννου Αντωνίου "/>
        <s v="Γιαμούζη Ηλ. Αναστάσιο"/>
        <s v="ΕΡΜΗΣ Α.Μ.Κ.Ε"/>
        <s v="EUROPORTA"/>
        <s v="ΔΗΜΗΤΡΗΣ ΔΕΛΙΟΣ"/>
        <s v="ΝΤΑΝΤΑΜΗ ΓΕΩΡ. ΙΩΑΝΝΗ"/>
        <s v="Τσιβανίδη Ι.Περικλή"/>
        <s v="ΠΑΡΑΡΑ ΑΝΤΩΝΙΟ"/>
        <s v="ΠΙΤΣΙΑΣ Α.Ε."/>
        <s v="ΑΣΤΙΚΟ ΚΤΕΛ ΚΑΤΕΡΙΝΗΣ ΑΕ"/>
      </sharedItems>
    </cacheField>
    <cacheField name="ΙΔΙΟΚΤΗΤΗΣ" numFmtId="0">
      <sharedItems containsBlank="1"/>
    </cacheField>
    <cacheField name="ΕΙΔΟΣ" numFmtId="0">
      <sharedItems containsBlank="1"/>
    </cacheField>
    <cacheField name="ΑΦΜ" numFmtId="0">
      <sharedItems containsSemiMixedTypes="0" containsString="0" containsNumber="1" containsInteger="1" minValue="11530200" maxValue="1232325267"/>
    </cacheField>
    <cacheField name="ΠΟΣΟ ΧΩΡΙΣ ΤΟ ΦΠΑ" numFmtId="0">
      <sharedItems containsSemiMixedTypes="0" containsString="0" containsNumber="1" minValue="40.32" maxValue="55160.3"/>
    </cacheField>
    <cacheField name="AFM" numFmtId="0">
      <sharedItems containsMixedTypes="1" containsNumber="1" containsInteger="1" minValue="102065617" maxValue="1232325267" count="195">
        <n v="115368562"/>
        <s v="099933396"/>
        <s v="099933218"/>
        <n v="138516559"/>
        <n v="999873038"/>
        <n v="997767234"/>
        <n v="801230260"/>
        <n v="801222917"/>
        <s v="092401647"/>
        <s v="081624200"/>
        <s v="058373937"/>
        <s v="058373280"/>
        <s v="045785838"/>
        <s v="024254565"/>
        <s v="082685957"/>
        <s v="096065964"/>
        <s v="091507677"/>
        <n v="132857171"/>
        <s v="091652567"/>
        <s v="065547840"/>
        <s v="058841368"/>
        <n v="800896858"/>
        <n v="115214524"/>
        <n v="801271912"/>
        <s v="058373279"/>
        <n v="999718339"/>
        <n v="141127798"/>
        <n v="800640816"/>
        <s v="037447063"/>
        <s v="099357259"/>
        <n v="999078528"/>
        <s v="099954400"/>
        <n v="998136409"/>
        <s v="081086625"/>
        <n v="117348442"/>
        <s v="044241118"/>
        <s v="094372028"/>
        <s v="030434753"/>
        <s v="095480941"/>
        <n v="800962817"/>
        <n v="801225274"/>
        <s v="099081263"/>
        <n v="1232325267"/>
        <n v="801205447"/>
        <n v="120733588"/>
        <s v="045264166"/>
        <n v="999823860"/>
        <s v="046743870"/>
        <n v="800560830"/>
        <n v="153091727"/>
        <s v="099609953"/>
        <s v="094394659"/>
        <s v="020642663"/>
        <s v="081586029"/>
        <s v="049414822"/>
        <s v="094472691"/>
        <n v="998066199"/>
        <n v="800683029"/>
        <s v="099427727"/>
        <s v="099390084"/>
        <n v="997997863"/>
        <n v="800640817"/>
        <n v="115379343"/>
        <n v="120701173"/>
        <s v="082634110"/>
        <s v="065689252"/>
        <n v="998303947"/>
        <n v="800640818"/>
        <s v="074024080"/>
        <n v="800757662"/>
        <s v="099795468"/>
        <s v="045582967"/>
        <n v="144517710"/>
        <n v="999021604"/>
        <s v="046626099"/>
        <s v="045969664"/>
        <n v="999823766"/>
        <n v="115214525"/>
        <s v="032114532"/>
        <n v="126709330"/>
        <n v="120702194"/>
        <s v="082943822"/>
        <s v="076103539"/>
        <s v="062201859"/>
        <n v="999824646"/>
        <n v="801012060"/>
        <n v="108541430"/>
        <s v="099933231"/>
        <s v="018650127"/>
        <n v="800609573"/>
        <s v="058772567"/>
        <s v="044438996"/>
        <n v="800517181"/>
        <s v="093932192"/>
        <n v="999823103"/>
        <n v="126701368"/>
        <s v="094374140"/>
        <s v="094189596"/>
        <s v="040804395"/>
        <n v="102065617"/>
        <s v="051621467"/>
        <s v="047564080"/>
        <s v="045265728"/>
        <n v="998214926"/>
        <s v="094449675"/>
        <s v="031865606"/>
        <s v="058421478"/>
        <n v="800878515"/>
        <n v="800727610"/>
        <n v="801316645"/>
        <n v="998303948"/>
        <s v="082458921"/>
        <s v="033663067"/>
        <s v="081624432"/>
        <s v="094404866"/>
        <s v="094026421"/>
        <n v="800367659"/>
        <n v="800905141"/>
        <n v="800805744"/>
        <n v="997998663"/>
        <n v="997942839"/>
        <s v="040807778"/>
        <s v="044666968"/>
        <s v="094403163"/>
        <n v="998065326"/>
        <n v="800923668"/>
        <s v="096088013"/>
        <s v="044729671"/>
        <s v="095506715"/>
        <n v="132898534"/>
        <s v="076983655"/>
        <n v="123231860"/>
        <n v="131736050"/>
        <n v="801024187"/>
        <n v="141124587"/>
        <n v="800770186"/>
        <n v="123237039"/>
        <s v="042268589"/>
        <s v="027899902"/>
        <s v="099609954"/>
        <s v="082634017"/>
        <n v="153105877"/>
        <s v="064894620"/>
        <n v="116033735"/>
        <s v="028683850"/>
        <n v="102083150"/>
        <s v="082849108"/>
        <s v="081283393"/>
        <s v="099363790"/>
        <s v="082943846"/>
        <n v="998065640"/>
        <n v="137163198"/>
        <n v="108519004"/>
        <s v="046743894"/>
        <n v="115201701"/>
        <n v="800579400"/>
        <s v="095372259"/>
        <s v="082215333"/>
        <n v="999472280"/>
        <n v="998071996"/>
        <s v="092486313"/>
        <s v="032600522"/>
        <s v="011530200"/>
        <n v="118524335"/>
        <s v="094137968"/>
        <s v="065020060"/>
        <s v="082849030"/>
        <s v="094329106"/>
        <s v="077293838"/>
        <s v="073252607"/>
        <s v="039253055"/>
        <s v="094443580"/>
        <n v="138542958"/>
        <s v="046374341"/>
        <s v="044438714"/>
        <n v="126728633"/>
        <s v="094409390"/>
        <s v="034796233"/>
        <s v="022930275"/>
        <s v="053321073"/>
        <s v="036719284"/>
        <n v="103025410"/>
        <s v="046372857"/>
        <s v="046104088"/>
        <s v="061037848"/>
        <s v="081282949"/>
        <n v="115219010"/>
        <s v="099571055"/>
        <n v="801041946"/>
        <n v="141431483"/>
        <n v="132864254"/>
        <s v="029678572"/>
        <s v="045350277"/>
        <n v="997995789"/>
        <s v="097262607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98">
  <r>
    <s v="6ΘΩΓΩΕΤ-ΞΨΗ"/>
    <d v="2020-07-22T00:00:00"/>
    <x v="0"/>
    <m/>
    <s v="ΣΑΝΤΟΥΙΤΣ ΜΟΥΣΙΚΟ ΣΧΟΛΕΙΟ"/>
    <n v="115368562"/>
    <n v="55160.3"/>
    <x v="0"/>
  </r>
  <r>
    <s v="ΩΜΑΓΩΕΤ-Θ79"/>
    <d v="2019-09-13T00:00:00"/>
    <x v="1"/>
    <m/>
    <s v="ΓΕΥΜΑΤΑ"/>
    <n v="99933396"/>
    <n v="52910"/>
    <x v="1"/>
  </r>
  <r>
    <s v="ΨΠΛ2ΩΕΤ-7ΩΖ"/>
    <d v="2020-07-08T00:00:00"/>
    <x v="2"/>
    <m/>
    <s v="ΑΠΟΛΥΜΑΝΣΗ"/>
    <n v="99933218"/>
    <n v="29998.5"/>
    <x v="2"/>
  </r>
  <r>
    <s v="ΨΒ47ΩΕΤ-ΗΞΤ"/>
    <d v="2020-06-04T00:00:00"/>
    <x v="3"/>
    <m/>
    <s v="ΙΑΤΡΟΣ ΕΡΓΑΣΙΑΣ"/>
    <n v="138516559"/>
    <n v="22500"/>
    <x v="3"/>
  </r>
  <r>
    <s v="6ΕΣΟΩΕΤ-Υ5Τ"/>
    <d v="2020-05-21T00:00:00"/>
    <x v="4"/>
    <s v="ΜΑΤΑΛΑΣ,ΒΑΣΙΛΑΣ,ΚΑΡΑΓΙΩΡΓΟΣ"/>
    <s v="ΑΣΦΑΛΤΙΚΑ"/>
    <n v="999873038"/>
    <n v="20000"/>
    <x v="4"/>
  </r>
  <r>
    <s v="672ΝΩΕΤ-6Ν4"/>
    <d v="2020-09-25T00:00:00"/>
    <x v="5"/>
    <m/>
    <s v="ΑΣΦΑΛΤΟΜΙΓΜΑ"/>
    <n v="997767234"/>
    <n v="20000"/>
    <x v="5"/>
  </r>
  <r>
    <s v="ΩΥΖΗΩΕΤ-ΔΙΗ"/>
    <d v="2020-05-26T00:00:00"/>
    <x v="6"/>
    <s v="ΤΡΕΛΟΠΟΥΛΟΥ ΣΤΑΜΑΤΙΑ ΧΑΡΑΛΑΜΠΟΣ"/>
    <s v="ΟΙΚΟΔΟΜΙΚΑ"/>
    <n v="801230260"/>
    <n v="20000"/>
    <x v="6"/>
  </r>
  <r>
    <s v="9Π45ΩΕΤ-3Ι6"/>
    <d v="2020-05-20T00:00:00"/>
    <x v="7"/>
    <s v="ΒΑΚΑΛΟΠΟΥΛΟΣ ΓΕΩΡΓΙΟΣ ΔΗΜΗΤΡΙΟΣ"/>
    <s v="ΚΑΘΑΡΙΣΜΑ ΧΟΡΤΑ"/>
    <n v="801222917"/>
    <n v="20000"/>
    <x v="7"/>
  </r>
  <r>
    <s v="ΨΨ4ΖΩΕΤ-Υ2Δ"/>
    <d v="2020-04-27T00:00:00"/>
    <x v="8"/>
    <m/>
    <s v="ΑΠΟΛΥΜΑΝΣΗ"/>
    <n v="99933218"/>
    <n v="20000"/>
    <x v="2"/>
  </r>
  <r>
    <s v="ΩΙ2ΨΩΕΤ-ΥΥΗ"/>
    <d v="2020-08-10T00:00:00"/>
    <x v="9"/>
    <m/>
    <s v="ΚΥΒΟΛΙΘΟΙ"/>
    <n v="92401647"/>
    <n v="20000"/>
    <x v="8"/>
  </r>
  <r>
    <s v="Ψ7ΥΙΩΕΤ-ΖΟΛ"/>
    <d v="2020-09-15T00:00:00"/>
    <x v="10"/>
    <m/>
    <s v="ΑΝΤΛΙΕΣ"/>
    <n v="81624200"/>
    <n v="20000"/>
    <x v="9"/>
  </r>
  <r>
    <s v="Ω9ΛΦΩΕΤ-ΓΩΦ"/>
    <d v="2020-03-26T00:00:00"/>
    <x v="11"/>
    <m/>
    <s v="ΑΔΕΣΠΟΤΑ"/>
    <n v="58373937"/>
    <n v="20000"/>
    <x v="10"/>
  </r>
  <r>
    <s v="ΩΦ0ΓΩΕΤ-1ΔΘ"/>
    <d v="2020-09-04T00:00:00"/>
    <x v="12"/>
    <m/>
    <s v="Προμήθεια Σκυροδεματος"/>
    <n v="58373280"/>
    <n v="20000"/>
    <x v="11"/>
  </r>
  <r>
    <s v="ΩΡΖΠΩΕΤ-ΛΦΖ"/>
    <d v="2020-09-04T00:00:00"/>
    <x v="12"/>
    <m/>
    <s v="Προμήθεια Σκυροδεματος"/>
    <n v="58373280"/>
    <n v="20000"/>
    <x v="11"/>
  </r>
  <r>
    <s v="6ΩΠ0ΩΕΤ-ΤΜ0"/>
    <d v="2020-09-04T00:00:00"/>
    <x v="12"/>
    <m/>
    <s v="Προμήθεια Σκυροδεματος"/>
    <n v="58373280"/>
    <n v="20000"/>
    <x v="11"/>
  </r>
  <r>
    <s v="9Π4ΘΩΕΤ-7ΜΙ"/>
    <d v="2020-05-26T00:00:00"/>
    <x v="13"/>
    <m/>
    <s v="ΑΡΔΕΥΤΙΚΑ"/>
    <n v="45785838"/>
    <n v="20000"/>
    <x v="12"/>
  </r>
  <r>
    <s v="6ΔΠΙΩΕΤ-ΣΒΨ"/>
    <d v="2020-09-25T00:00:00"/>
    <x v="14"/>
    <m/>
    <s v="ΥΔΡΑΥΛΙΚΕΣ ΕΡΓΑΣΙΕΣ"/>
    <n v="45785838"/>
    <n v="20000"/>
    <x v="12"/>
  </r>
  <r>
    <s v="61Λ6ΩΕΤ-Η2Τ"/>
    <d v="2019-12-12T00:00:00"/>
    <x v="15"/>
    <m/>
    <s v="ΚΑΘΑΡΙΣΜΟΣ ΡΕΜΑΤΑ"/>
    <n v="24254565"/>
    <n v="20000"/>
    <x v="13"/>
  </r>
  <r>
    <s v="ΨΥ3ΤΩΕΤ-ΖΛΕ"/>
    <d v="2019-12-17T00:00:00"/>
    <x v="16"/>
    <m/>
    <s v="ΚΑΘΑΡΙΣΜΟΣ ΡΕΜΑΤΑ"/>
    <n v="24254565"/>
    <n v="20000"/>
    <x v="13"/>
  </r>
  <r>
    <s v="6Ι24ΩΕΤ-ΥΜΔ"/>
    <d v="2019-12-17T00:00:00"/>
    <x v="16"/>
    <m/>
    <s v="ΚΑΘΑΡΙΣΜΟΣ ΡΕΜΑΤΑ"/>
    <n v="24254565"/>
    <n v="20000"/>
    <x v="13"/>
  </r>
  <r>
    <s v="Ω9ΡΥΩΕΤ-9ΥΞ"/>
    <d v="2020-05-28T00:00:00"/>
    <x v="17"/>
    <m/>
    <s v="ΟΙΚΟΔΟΜΙΚΑ"/>
    <n v="82685957"/>
    <n v="19999.599999999999"/>
    <x v="14"/>
  </r>
  <r>
    <s v="ΨΨΓ1ΩΕΤ-Σ5Η"/>
    <d v="2020-07-29T00:00:00"/>
    <x v="6"/>
    <s v="ΤΡΕΛΟΠΟΥΛΟΥ ΣΤΑΜΑΤΙΑ ΧΑΡΑΛΑΜΠΟΣ"/>
    <s v="Προμήθεια κυβόλιθων"/>
    <n v="801230260"/>
    <n v="19998.5"/>
    <x v="6"/>
  </r>
  <r>
    <s v="Ω6ΥΘΩΕΤ-Β1Υ"/>
    <d v="2020-05-08T00:00:00"/>
    <x v="18"/>
    <m/>
    <s v="ΗΛΕΤΡΟΛΟΓΙΚΟ ΥΛΙΚΟ"/>
    <n v="96065964"/>
    <n v="19998.5"/>
    <x v="15"/>
  </r>
  <r>
    <s v="ΨΒΣΗΩΕΤ-ΣΜΤ"/>
    <d v="2020-01-13T00:00:00"/>
    <x v="19"/>
    <m/>
    <s v="ΞΥΛΕΙΑ"/>
    <n v="91507677"/>
    <n v="19998"/>
    <x v="16"/>
  </r>
  <r>
    <s v="ΩΨΘΛΩΕΤ-Δ93"/>
    <d v="2020-02-25T00:00:00"/>
    <x v="20"/>
    <m/>
    <s v="ΞΥΛΕΙΑ"/>
    <n v="91507677"/>
    <n v="19998"/>
    <x v="16"/>
  </r>
  <r>
    <s v="6832ΩΕΤ-ΒΗΑ"/>
    <d v="2020-07-01T00:00:00"/>
    <x v="21"/>
    <m/>
    <s v="ΥΛΙΚΑ ΟΙΚΟΔΟΜΩΝ"/>
    <n v="132857171"/>
    <n v="19997.599999999999"/>
    <x v="17"/>
  </r>
  <r>
    <s v="ΩΑΗΓΩΕΤ-Λ4Π"/>
    <d v="2020-05-22T00:00:00"/>
    <x v="22"/>
    <m/>
    <s v="ΧΡΩΜΑΤΑ"/>
    <n v="91652567"/>
    <n v="19997.5"/>
    <x v="18"/>
  </r>
  <r>
    <s v="ΨΝΔ7ΩΕΤ-ΥΒΟ"/>
    <d v="2019-12-19T00:00:00"/>
    <x v="23"/>
    <m/>
    <s v="ΗΛΕΚΤΡΟΛΟΓΙΚΟ ΥΛΙΚΟ"/>
    <n v="96065964"/>
    <n v="19997.46"/>
    <x v="15"/>
  </r>
  <r>
    <s v="6ΡΡΑΩΕΤ-ΨΔ9"/>
    <d v="2020-05-26T00:00:00"/>
    <x v="24"/>
    <m/>
    <s v="ΑΡΔΕΥΤΙΚΑ"/>
    <n v="65547840"/>
    <n v="19997.05"/>
    <x v="19"/>
  </r>
  <r>
    <s v="61ΘΡΩΕΤ-ΣΥΡ"/>
    <d v="2020-07-01T00:00:00"/>
    <x v="25"/>
    <m/>
    <s v="Προμήθεια σιδηρών "/>
    <n v="58841368"/>
    <n v="19996"/>
    <x v="20"/>
  </r>
  <r>
    <s v="6ΨΤΘΩΕΤ-Α2Σ"/>
    <d v="2020-05-22T00:00:00"/>
    <x v="6"/>
    <s v="ΤΡΕΛΟΠΟΥΛΟΥ ΣΤΑΜΑΤΙΑ ΧΑΡΑΛΑΜΠΟΣ"/>
    <s v="ΠΕΖΟΔΡΟΜΙΑ"/>
    <n v="801230260"/>
    <n v="19995"/>
    <x v="6"/>
  </r>
  <r>
    <s v="Ψ4ΡΛΩΕΤ-ΝΑΗ"/>
    <d v="2020-05-29T00:00:00"/>
    <x v="26"/>
    <m/>
    <s v="ΚΥΒΟΛΙΘΟΙ"/>
    <n v="132857171"/>
    <n v="19995"/>
    <x v="17"/>
  </r>
  <r>
    <s v="ΨΙΞ0ΩΕΤ-0ΟΟ"/>
    <d v="2020-05-18T00:00:00"/>
    <x v="7"/>
    <s v="ΒΑΚΑΛΟΠΟΥΛΟΣ ΓΕΩΡΓΙΟΣ ΔΗΜΗΤΡΙΟΣ"/>
    <s v="ΣΚΥΡΟΔΕΜΑ"/>
    <n v="801222917"/>
    <n v="19992"/>
    <x v="7"/>
  </r>
  <r>
    <s v="Ω6ΖΣΩΕΤ-774"/>
    <d v="2020-03-03T00:00:00"/>
    <x v="27"/>
    <m/>
    <s v="ΣΚΥΛΟΤΡΟΦΕΣ"/>
    <n v="800896858"/>
    <n v="19990.599999999999"/>
    <x v="21"/>
  </r>
  <r>
    <s v="ΩΦ27ΩΕΤ-2ΡΛ"/>
    <d v="2020-07-07T00:00:00"/>
    <x v="28"/>
    <m/>
    <s v="ΥΛΙΚΑ ΠΕΡΙΦΡΑΞΗΣ"/>
    <n v="115214524"/>
    <n v="19990"/>
    <x v="22"/>
  </r>
  <r>
    <s v="ΨΣΦ7ΩΕΤ-4ΒΦ"/>
    <d v="2019-12-17T00:00:00"/>
    <x v="16"/>
    <m/>
    <s v="ΚΑΘΑΡΙΣΜΟΣ ΡΕΜΑΤΑ"/>
    <n v="24254565"/>
    <n v="19990"/>
    <x v="13"/>
  </r>
  <r>
    <s v="6ΖΝΒΩΕΤ-Υ28"/>
    <d v="2020-06-05T00:00:00"/>
    <x v="29"/>
    <m/>
    <s v="ΟΔΟΠΟΙΙΑ"/>
    <n v="24254565"/>
    <n v="19990"/>
    <x v="13"/>
  </r>
  <r>
    <s v="ΩΔΠΟΩΕΤ-ΛΞΛ"/>
    <d v="2019-12-30T00:00:00"/>
    <x v="7"/>
    <s v="ΒΑΚΑΛΟΠΟΥΛΟΣ ΓΕΩΡΓΙΟΣ ΔΗΜΗΤΡΙΟΣ"/>
    <s v="ΣΚΥΡΟΔΕΜΑ"/>
    <n v="801222917"/>
    <n v="19986.75"/>
    <x v="7"/>
  </r>
  <r>
    <s v="ΩΒΘΒΩΕΤ-73Ρ"/>
    <d v="2020-04-27T00:00:00"/>
    <x v="30"/>
    <s v="ΧΑΣΑΝ ΟΓΛΟΥ ΧΙΚΜΕΤ ΝΙΑΖΙ"/>
    <s v="ΓΑΝΤΙΑ ΑΝΤΙΣΗΠΤΙΚΑ"/>
    <n v="801271912"/>
    <n v="19986"/>
    <x v="23"/>
  </r>
  <r>
    <s v="6348ΩΕΤ-Ο1Η"/>
    <d v="2020-09-04T00:00:00"/>
    <x v="12"/>
    <m/>
    <s v="Εργασίες Καθαρισμού"/>
    <n v="58373279"/>
    <n v="19980"/>
    <x v="24"/>
  </r>
  <r>
    <s v="ΩΦΓΥΩΕΤ-ΥΑΕ"/>
    <d v="2020-08-06T00:00:00"/>
    <x v="7"/>
    <s v="ΒΑΚΑΛΟΠΟΥΛΟΣ ΓΕΩΡΓΙΟΣ ΔΗΜΗΤΡΙΟΣ"/>
    <s v="ΣΥΝΤΗΡΗΣΕΙΣ"/>
    <n v="801222917"/>
    <n v="19975"/>
    <x v="7"/>
  </r>
  <r>
    <s v="6Β3ΦΩΕΤ-ΧΞΨ"/>
    <d v="2019-12-19T00:00:00"/>
    <x v="23"/>
    <m/>
    <s v="ΗΛΕΚΤΡΟΛΟΓΙΚΟ ΥΛΙΚΟ"/>
    <n v="96065964"/>
    <n v="19972.349999999999"/>
    <x v="15"/>
  </r>
  <r>
    <s v="Ω16ΖΩΕΤ-ΝΟΝ"/>
    <d v="2020-07-16T00:00:00"/>
    <x v="31"/>
    <m/>
    <s v="ΗΛΕΚΤΡΟΛΟΓΙΚΟ"/>
    <n v="96065964"/>
    <n v="19966"/>
    <x v="15"/>
  </r>
  <r>
    <s v="60ΕΨΩΕΤ-ΨΜΦ"/>
    <d v="2020-04-07T00:00:00"/>
    <x v="8"/>
    <m/>
    <s v="ΑΠΟΛΥΜΑΝΣΗ"/>
    <n v="99933218"/>
    <n v="19950"/>
    <x v="2"/>
  </r>
  <r>
    <s v="Ω6ΘΟΩΕΤ-ΓΗΓ"/>
    <d v="2020-05-21T00:00:00"/>
    <x v="12"/>
    <m/>
    <s v="ΤΑΦΙΚΑ ΤΕΤΡΑΓΩΝΑ"/>
    <n v="58373279"/>
    <n v="19886.650000000001"/>
    <x v="24"/>
  </r>
  <r>
    <s v="6Λ24ΩΕΤ-Η62"/>
    <d v="2019-12-17T00:00:00"/>
    <x v="32"/>
    <m/>
    <s v="ΒΙΝΤΕΟ ΑΓΩΓΩΝ"/>
    <n v="999718339"/>
    <n v="19800"/>
    <x v="25"/>
  </r>
  <r>
    <s v="617ΟΩΕΤ-ΞΣΡ"/>
    <d v="2020-07-30T00:00:00"/>
    <x v="33"/>
    <m/>
    <s v="ΚΟΠΗ ΔΕΝΤΡΩΝ"/>
    <n v="141127798"/>
    <n v="19736.599999999999"/>
    <x v="26"/>
  </r>
  <r>
    <s v="ΩΙ5ΞΩΕΤ-5ΨΛ"/>
    <d v="2020-07-16T00:00:00"/>
    <x v="34"/>
    <m/>
    <s v="ΚΑΘΑΡΙΣΜΟΙ"/>
    <n v="800640816"/>
    <n v="19650"/>
    <x v="27"/>
  </r>
  <r>
    <s v="6ΝΒ2ΩΕΤ-Ο5Ι"/>
    <d v="2019-11-20T00:00:00"/>
    <x v="35"/>
    <m/>
    <s v="ΣΥΝΤΗΡΗΣΗ ΣΥΝΤΡΙΒΑΝΙΑ"/>
    <n v="37447063"/>
    <n v="19200"/>
    <x v="28"/>
  </r>
  <r>
    <s v="ΩΕΑΙΩΕΤ-8ΩΓ"/>
    <d v="2020-03-10T00:00:00"/>
    <x v="36"/>
    <m/>
    <s v="ΜΕΛΕΤΕΣ"/>
    <n v="99357259"/>
    <n v="18648"/>
    <x v="29"/>
  </r>
  <r>
    <s v="6ΒΠΧΩΕΤ-Α76"/>
    <d v="2020-05-27T00:00:00"/>
    <x v="37"/>
    <m/>
    <s v="ΜΕΛΕΤΗ ΗΛΕΚΤΡΟΦΩΤΣΜΟΥ"/>
    <n v="999078528"/>
    <n v="18500"/>
    <x v="30"/>
  </r>
  <r>
    <s v="65ΣΩΩΕΤ-ΙΡΦ"/>
    <d v="2020-07-17T00:00:00"/>
    <x v="38"/>
    <m/>
    <s v="Προμήθεια πινακίδων σήμανσης"/>
    <n v="99954400"/>
    <n v="18381"/>
    <x v="31"/>
  </r>
  <r>
    <s v="6Φ71ΩΕΤ-9ΙΛ"/>
    <d v="2019-12-30T00:00:00"/>
    <x v="39"/>
    <m/>
    <s v="ΑΝΑΒΑΘΜ. ΑΘΛΗΤΙΚΩΝ"/>
    <n v="998136409"/>
    <n v="18270"/>
    <x v="32"/>
  </r>
  <r>
    <s v="6ΕΚΤΩΕΤ-ΙΤΘ"/>
    <d v="2020-08-19T00:00:00"/>
    <x v="40"/>
    <m/>
    <s v="ΣΕΙΡΗΝΕΣ"/>
    <n v="81086625"/>
    <n v="17600"/>
    <x v="33"/>
  </r>
  <r>
    <s v="97Ρ3ΩΕΤ-ΙΛΓ"/>
    <d v="2020-03-30T00:00:00"/>
    <x v="6"/>
    <s v="ΤΡΕΛΟΠΟΥΛΟΥ ΣΤΑΜΑΤΙΑ ΧΑΡΑΛΑΜΠΟΣ"/>
    <s v="ΚΥΒΟΛΙΘΟΙ"/>
    <n v="801230260"/>
    <n v="17399"/>
    <x v="6"/>
  </r>
  <r>
    <s v="ΩΩΕ7ΩΕΤ-Ο67"/>
    <d v="2020-01-03T00:00:00"/>
    <x v="41"/>
    <m/>
    <s v="ΠΡΟΣΩΠΙΚΑ ΔΕΔΟΜΕΝΑ"/>
    <n v="117348442"/>
    <n v="16808.400000000001"/>
    <x v="34"/>
  </r>
  <r>
    <s v="Ω892ΩΕΤ-82Ο"/>
    <d v="2019-12-27T00:00:00"/>
    <x v="7"/>
    <s v="ΒΑΚΑΛΟΠΟΥΛΟΣ ΓΕΩΡΓΙΟΣ ΔΗΜΗΤΡΙΟΣ"/>
    <s v="ΠΡΟΒΟΛΕΙΣ LED"/>
    <n v="801222917"/>
    <n v="16450"/>
    <x v="7"/>
  </r>
  <r>
    <s v="6ΙΒΝΩΕΤ-ΟΞΕ"/>
    <d v="2020-09-04T00:00:00"/>
    <x v="12"/>
    <m/>
    <s v="Προμήθεια Σκυροδεματος"/>
    <n v="58373280"/>
    <n v="16290.32"/>
    <x v="11"/>
  </r>
  <r>
    <s v="6Η6ΣΩΕΤ-Ρ35"/>
    <d v="2020-03-30T00:00:00"/>
    <x v="6"/>
    <s v="ΤΡΕΛΟΠΟΥΛΟΥ ΣΤΑΜΑΤΙΑ ΧΑΡΑΛΑΜΠΟΣ"/>
    <s v="ΚΥΒΟΛΙΘΟΙ"/>
    <n v="801230260"/>
    <n v="16125"/>
    <x v="6"/>
  </r>
  <r>
    <s v="ΩΦΨ3ΩΕΤ-ΧΙΡ"/>
    <d v="2020-09-22T00:00:00"/>
    <x v="42"/>
    <m/>
    <s v="ΧΩΜΑΤΟΥΡΓΙΚΕΣ ΕΡΓΑΣΙΕΣ"/>
    <n v="141127798"/>
    <n v="16120"/>
    <x v="26"/>
  </r>
  <r>
    <s v="ΨΝΧΜΩΕΤ-331"/>
    <d v="2020-07-20T00:00:00"/>
    <x v="43"/>
    <m/>
    <s v="Βελτίωση – Αποκατάσταση Αγροτοδασικής Οδοποιίας"/>
    <n v="44241118"/>
    <n v="16110"/>
    <x v="35"/>
  </r>
  <r>
    <s v="Ψ7Λ7ΩΕΤ-Ω1Ρ"/>
    <d v="2020-03-12T00:00:00"/>
    <x v="44"/>
    <m/>
    <s v="ΔΙΕΡΕΥΝΗΣΗ ΑΜΕΑ"/>
    <n v="94372028"/>
    <n v="16077.6"/>
    <x v="36"/>
  </r>
  <r>
    <s v="ΩΗΣΩΩΕΤ-ΑΓΚ"/>
    <d v="2020-06-30T00:00:00"/>
    <x v="45"/>
    <m/>
    <s v="ΣΥΝΑΓΕΡΜΟΣ"/>
    <n v="30434753"/>
    <n v="15806.43"/>
    <x v="37"/>
  </r>
  <r>
    <s v="9Ξ79ΩΕΤ-5ΧΝ"/>
    <d v="2020-06-09T00:00:00"/>
    <x v="46"/>
    <m/>
    <s v="Εργασίες Καθαρισμού"/>
    <n v="82685957"/>
    <n v="15645.5"/>
    <x v="14"/>
  </r>
  <r>
    <s v="6ΥΟ5ΩΕΤ-6Χ2"/>
    <d v="2020-06-30T00:00:00"/>
    <x v="8"/>
    <m/>
    <s v="ΜΥΟΚΤΟΝΙΕΣ"/>
    <n v="99933218"/>
    <n v="15310"/>
    <x v="2"/>
  </r>
  <r>
    <s v="6719ΩΕΤ-ΟΡ7"/>
    <d v="2020-09-23T00:00:00"/>
    <x v="47"/>
    <m/>
    <s v="ΥΔΡΟΡΟΕΣ"/>
    <n v="95480941"/>
    <n v="15225"/>
    <x v="38"/>
  </r>
  <r>
    <s v="65ΣΚΩΕΤ-9ΚΤ"/>
    <d v="2019-12-10T00:00:00"/>
    <x v="7"/>
    <s v="ΒΑΚΑΛΟΠΟΥΛΟΣ ΓΕΩΡΓΙΟΣ ΔΗΜΗΤΡΙΟΣ"/>
    <s v="ΥΔΡΑΒΛΙΚΑ"/>
    <n v="801222917"/>
    <n v="15000"/>
    <x v="7"/>
  </r>
  <r>
    <s v="ΨΝΚ5ΩΕΤ-ΛΔΖ"/>
    <d v="2020-04-27T00:00:00"/>
    <x v="48"/>
    <s v="ΣΤΑΥΡΟΣ ΚΩΝΣΤΑΝΤΙΝΙΔΗΣ ΚΩΝΣΤΑΝΤΙΝΟΥ"/>
    <s v="ΠΡΟΣΩΠΙΚΑ ΔΕΔΟΜΕΝΑ"/>
    <n v="800962817"/>
    <n v="14880"/>
    <x v="39"/>
  </r>
  <r>
    <s v="ΩΕΦΚΩΕΤ-ΦΥΘ"/>
    <d v="2019-11-27T00:00:00"/>
    <x v="49"/>
    <s v="ΙΔΡΙΖ ΧΑΣΑΝΟΓΛΟΥ ΕΙΛΑΝ ΟΣΜΑΝ "/>
    <s v="ΜΠΑΛΕΣ"/>
    <n v="801225274"/>
    <n v="14510"/>
    <x v="40"/>
  </r>
  <r>
    <s v="9ΚΡΜΩΕΤ-3ΔΕ"/>
    <d v="2020-07-02T00:00:00"/>
    <x v="50"/>
    <m/>
    <s v="ΛΟΓΙΣΜΙΚΟ"/>
    <n v="99081263"/>
    <n v="14400"/>
    <x v="41"/>
  </r>
  <r>
    <s v="Ω5ΡΦΩΕΤ-ΝΟΒ"/>
    <d v="2019-12-05T00:00:00"/>
    <x v="51"/>
    <m/>
    <s v="ΗΧΟΣ"/>
    <n v="1232325267"/>
    <n v="13950"/>
    <x v="42"/>
  </r>
  <r>
    <s v="6Θ8ΘΩΕΤ-ΙΒ0"/>
    <d v="2019-11-27T00:00:00"/>
    <x v="49"/>
    <s v="ΙΔΡΙΖ ΧΑΣΑΝΟΓΛΟΥ ΕΙΛΑΝ ΟΣΜΑΝ "/>
    <s v="ΜΠΑΛΕΣ"/>
    <n v="801225274"/>
    <n v="13709"/>
    <x v="40"/>
  </r>
  <r>
    <s v="ΩΡΤΣΩΕΤ-0Ξ6"/>
    <d v="2019-10-09T00:00:00"/>
    <x v="52"/>
    <s v="ΖΑΙΦΙΔΗΣ ΘΕΟΦΑΝΗΣ ΙΩΑΝΝΗ"/>
    <s v="ΧΡΩΜΑΤΑ"/>
    <n v="801205447"/>
    <n v="13230"/>
    <x v="43"/>
  </r>
  <r>
    <s v="ΩΒΧΑΩΕΤ-Ι2Δ"/>
    <d v="2020-05-28T00:00:00"/>
    <x v="53"/>
    <m/>
    <s v="ΣΤΕΙΡΩΣΕΙΣ"/>
    <n v="120733588"/>
    <n v="13000"/>
    <x v="44"/>
  </r>
  <r>
    <s v="90ΞΛΩΕΤ-Δ5Φ"/>
    <d v="2020-05-26T00:00:00"/>
    <x v="54"/>
    <m/>
    <s v="ΣΤΕΙΡΩΣΕΙΣ"/>
    <n v="45264166"/>
    <n v="13000"/>
    <x v="45"/>
  </r>
  <r>
    <s v="ΨΑΥ3ΩΕΤ-6ΗΟ"/>
    <d v="2020-04-06T00:00:00"/>
    <x v="55"/>
    <m/>
    <s v="ΕΡΓΑΛΕΙΑ"/>
    <n v="999823860"/>
    <n v="12095.5"/>
    <x v="46"/>
  </r>
  <r>
    <s v="6ΒΡ9ΩΕΤ-7ΡΣ"/>
    <d v="2020-07-24T00:00:00"/>
    <x v="6"/>
    <s v="ΤΡΕΛΟΠΟΥΛΟΥ ΣΤΑΜΑΤΙΑ ΧΑΡΑΛΑΜΠΟΣ"/>
    <s v="Προμήθεια ανταλλακτικών"/>
    <n v="801230260"/>
    <n v="12094"/>
    <x v="6"/>
  </r>
  <r>
    <s v="6ΑΛΝΩΕΤ-29Η"/>
    <d v="2020-03-30T00:00:00"/>
    <x v="56"/>
    <m/>
    <s v="ΣΥΝΤΗΡΗΣΗ ΚΛΙΜΑΤΙΣΤΙΚΑ"/>
    <n v="46743870"/>
    <n v="12026"/>
    <x v="47"/>
  </r>
  <r>
    <s v="Ψ6Β9ΩΕΤ-ΡΛΥ"/>
    <d v="2019-11-19T00:00:00"/>
    <x v="57"/>
    <m/>
    <s v="ΦΙΓΟΥΡΑ"/>
    <n v="800560830"/>
    <n v="12000"/>
    <x v="48"/>
  </r>
  <r>
    <s v="ΨΘΚΡΩΕΤ-ΖΤΒ"/>
    <d v="2019-11-27T00:00:00"/>
    <x v="58"/>
    <m/>
    <s v="ΙΣΤΟΣΕΛΙΔΑ"/>
    <n v="153091727"/>
    <n v="12000"/>
    <x v="49"/>
  </r>
  <r>
    <s v="Ψ4ΩΝΩΕΤ-ΧΓΑ"/>
    <d v="2020-08-17T00:00:00"/>
    <x v="59"/>
    <m/>
    <s v="Προμήθεια οικοδομικών υλικών"/>
    <n v="99609953"/>
    <n v="12000"/>
    <x v="50"/>
  </r>
  <r>
    <s v="9ΒΑΥΩΕΤ-Λ4Χ"/>
    <d v="2020-03-13T00:00:00"/>
    <x v="60"/>
    <m/>
    <s v="ΟΡΚΩΤΟΙ ΛΟΓΙΣΤΕΣ"/>
    <n v="94394659"/>
    <n v="12000"/>
    <x v="51"/>
  </r>
  <r>
    <s v="66Λ2ΩΕΤ-1Ε0"/>
    <d v="2020-05-26T00:00:00"/>
    <x v="61"/>
    <m/>
    <s v="ΔΙΑΜΟΡΦΩΣΗ ΑΚΤΩΝ"/>
    <n v="800560830"/>
    <n v="11969.7"/>
    <x v="48"/>
  </r>
  <r>
    <s v="ΩΕ89ΩΕΤ-ΕΙ4"/>
    <d v="2019-12-09T00:00:00"/>
    <x v="62"/>
    <m/>
    <s v="ANTI VIRUS"/>
    <n v="20642663"/>
    <n v="11964"/>
    <x v="52"/>
  </r>
  <r>
    <s v="Ω07ΒΩΕΤ-573"/>
    <d v="2020-09-15T00:00:00"/>
    <x v="10"/>
    <m/>
    <s v="ΣΥΝΤΗΡΗΣΗ ΜΗΧΑΝΗΜΑΤΩΝ"/>
    <n v="81624200"/>
    <n v="11935.48"/>
    <x v="9"/>
  </r>
  <r>
    <s v="Ω6ΠΧΩΕΤ-8Ε2"/>
    <d v="2019-09-30T00:00:00"/>
    <x v="63"/>
    <m/>
    <s v="ΑΡΔΕΥΤΙΚΑ"/>
    <n v="81586029"/>
    <n v="11935.48"/>
    <x v="53"/>
  </r>
  <r>
    <s v="6ΤΘΞΩΕΤ-Α6Ι"/>
    <d v="2020-07-22T00:00:00"/>
    <x v="64"/>
    <m/>
    <s v="Εργασίες αποκατάστασης"/>
    <n v="49414822"/>
    <n v="11935.48"/>
    <x v="54"/>
  </r>
  <r>
    <s v="7Ν39ΩΕΤ-ΒΒΝ"/>
    <d v="2019-12-30T00:00:00"/>
    <x v="65"/>
    <s v="ΚΑΡΑΟΓΛΑΝΗΣ ΗΛΙΑΣ"/>
    <s v="ΔΟΜΗΜΕΝΗ ΚΑΛΩΔΙΩΣΗ"/>
    <n v="94472691"/>
    <n v="11900"/>
    <x v="55"/>
  </r>
  <r>
    <s v="ΨΝΕΡΩΕΤ-Ε9Ψ"/>
    <d v="2020-07-29T00:00:00"/>
    <x v="66"/>
    <m/>
    <s v="TZAMIA"/>
    <n v="998066199"/>
    <n v="11875"/>
    <x v="56"/>
  </r>
  <r>
    <s v="6995ΩΕΤ-Τ4Ρ"/>
    <d v="2019-12-12T00:00:00"/>
    <x v="67"/>
    <s v="ΚΑΡΚΑΛΗΣ ΓΕΩΡΓΙΟΣ ΙΩΑΝΝΗΣ"/>
    <s v="ΚΑΘΑΡΙΣΜΟΣ ΡΕΜΑΤΑ"/>
    <n v="800683029"/>
    <n v="11700"/>
    <x v="57"/>
  </r>
  <r>
    <s v="6Μ80ΩΕΤ-5ΒΛ"/>
    <d v="2020-08-17T00:00:00"/>
    <x v="38"/>
    <m/>
    <s v="Προμήθεια πινακίδων σήμανσης"/>
    <n v="99954400"/>
    <n v="11212.8"/>
    <x v="31"/>
  </r>
  <r>
    <s v="ΩΥΗΕΩΕΤ-Τ42"/>
    <d v="2020-07-22T00:00:00"/>
    <x v="68"/>
    <m/>
    <s v="Προμήθεια οικοδομικών υλικών "/>
    <n v="99427727"/>
    <n v="10150"/>
    <x v="58"/>
  </r>
  <r>
    <s v="Ω6ΖΜΩΕΤ-ΨΦΝ"/>
    <d v="2020-07-27T00:00:00"/>
    <x v="69"/>
    <m/>
    <s v="ΧΗΜΙΚΗ ΤΟΥΑΛΕΤΑ"/>
    <n v="99390084"/>
    <n v="10050"/>
    <x v="59"/>
  </r>
  <r>
    <s v="ΩΥΜΘΩΕΤ-ΤΧ6"/>
    <d v="2019-11-06T00:00:00"/>
    <x v="70"/>
    <m/>
    <s v="ΕΦΑΡΜΟΓΗ"/>
    <n v="997997863"/>
    <n v="10000"/>
    <x v="60"/>
  </r>
  <r>
    <s v="6ΤΝΛΩΕΤ-ΩΟΙ"/>
    <d v="2020-06-05T00:00:00"/>
    <x v="71"/>
    <s v="ΤΟΥΜΑΡΑΣ ΑΣΤΕΡΙΟΣ ΓΕΩΡΓΙΟΣ"/>
    <s v="ΟΔΟΠΟΙΙΑ"/>
    <n v="800640817"/>
    <n v="10000"/>
    <x v="61"/>
  </r>
  <r>
    <s v="97ΠΛΩΕΤ-ΜΓΙ"/>
    <d v="2020-06-05T00:00:00"/>
    <x v="71"/>
    <s v="ΤΟΥΜΑΡΑΣ ΑΣΤΕΡΙΟΣ ΓΕΩΡΓΙΟΣ"/>
    <s v="ΟΔΟΠΟΙΙΑ"/>
    <n v="800640816"/>
    <n v="10000"/>
    <x v="27"/>
  </r>
  <r>
    <s v="Ω2ΙΛΩΕΤ-ΜΑΞ"/>
    <d v="2020-06-04T00:00:00"/>
    <x v="72"/>
    <m/>
    <s v="ΔΙΑΝΙΞΕΙΣ"/>
    <n v="115379343"/>
    <n v="9998.75"/>
    <x v="62"/>
  </r>
  <r>
    <s v="6Ο1ΕΩΕΤ-ΡΒ3"/>
    <d v="2020-09-15T00:00:00"/>
    <x v="73"/>
    <m/>
    <s v="ΗΛΕΚΤΡΟΛΟΓΙΚΟ ΥΛΙΚΟ"/>
    <n v="120701173"/>
    <n v="9998.5"/>
    <x v="63"/>
  </r>
  <r>
    <s v="ΩΤΗΗΩΕΤ-ΟΦ2"/>
    <d v="2020-06-04T00:00:00"/>
    <x v="28"/>
    <m/>
    <s v="ΑΛΟΥΜΙΝΙΑ"/>
    <n v="115214524"/>
    <n v="9998"/>
    <x v="22"/>
  </r>
  <r>
    <s v="ΨΩ2ΣΩΕΤ-ΦΡΤ"/>
    <d v="2020-05-26T00:00:00"/>
    <x v="74"/>
    <m/>
    <s v="ΣΙΔΗΡΙΚΑ"/>
    <n v="82634110"/>
    <n v="9998"/>
    <x v="64"/>
  </r>
  <r>
    <s v="6ΗΞΧΩΕΤ-156"/>
    <d v="2020-06-23T00:00:00"/>
    <x v="75"/>
    <m/>
    <s v="Προμήθεια σιδηρών "/>
    <n v="65689252"/>
    <n v="9998"/>
    <x v="65"/>
  </r>
  <r>
    <s v="ΨΤ9ΑΩΕΤ-ΟΚΓ"/>
    <d v="2020-02-28T00:00:00"/>
    <x v="66"/>
    <m/>
    <s v="ΚΟΥΦΩΜΑΤΑ"/>
    <n v="998066199"/>
    <n v="9996"/>
    <x v="56"/>
  </r>
  <r>
    <s v="ΩΜΜ3ΩΕΤ-8Ξ5"/>
    <d v="2020-07-31T00:00:00"/>
    <x v="76"/>
    <m/>
    <s v="Εργασίες διανοίξεων "/>
    <n v="998303947"/>
    <n v="9990"/>
    <x v="66"/>
  </r>
  <r>
    <s v="ΨΝΜΡΩΕΤ-ΑΜ6"/>
    <d v="2020-06-06T00:00:00"/>
    <x v="71"/>
    <s v="ΤΟΥΜΑΡΑΣ ΑΣΤΕΡΙΟΣ ΓΕΩΡΓΙΟΣ"/>
    <s v="ΟΔΟΠΟΙΙΑ"/>
    <n v="800640818"/>
    <n v="9990"/>
    <x v="67"/>
  </r>
  <r>
    <s v="69ΔΩΩΕΤ-Ρ9Η"/>
    <d v="2020-06-04T00:00:00"/>
    <x v="77"/>
    <m/>
    <s v="ΟΔΟΠΟΙΙΑ"/>
    <n v="44241118"/>
    <n v="9990"/>
    <x v="35"/>
  </r>
  <r>
    <s v="ΨΩΩΖΩΕΤ-Ω0Φ"/>
    <d v="2020-06-23T00:00:00"/>
    <x v="77"/>
    <m/>
    <s v="Εργασίες διανοίξεων"/>
    <n v="44241118"/>
    <n v="9990"/>
    <x v="35"/>
  </r>
  <r>
    <s v="6ΦΧΠΩΕΤ-ΔΦΖ"/>
    <d v="2020-06-05T00:00:00"/>
    <x v="29"/>
    <m/>
    <s v="ΟΔΟΠΟΙΙΑ"/>
    <n v="24254565"/>
    <n v="9990"/>
    <x v="13"/>
  </r>
  <r>
    <s v="64ΜΨΩΕΤ-ΘΕ0"/>
    <d v="2020-07-28T00:00:00"/>
    <x v="78"/>
    <m/>
    <s v="Προμηθεια οικοδομικών υλικών"/>
    <n v="74024080"/>
    <n v="9850"/>
    <x v="68"/>
  </r>
  <r>
    <s v="ΩΝ4ΕΩΕΤ-ΞΒΗ"/>
    <d v="2020-06-30T00:00:00"/>
    <x v="79"/>
    <m/>
    <s v="ΚΑΘΑΡΙΣΜΟΣ"/>
    <n v="800757662"/>
    <n v="9800"/>
    <x v="69"/>
  </r>
  <r>
    <s v="ΩΥΥ0ΩΕΤ-ΙΛΩ"/>
    <d v="2020-06-25T00:00:00"/>
    <x v="80"/>
    <m/>
    <s v="Συμβουλευτικές υπηρεσίες"/>
    <n v="99795468"/>
    <n v="9754.2999999999993"/>
    <x v="70"/>
  </r>
  <r>
    <s v="6ΞΝΖΩΕΤ-ΧΑ6"/>
    <d v="2020-06-11T00:00:00"/>
    <x v="81"/>
    <m/>
    <s v="Εργασίες με μηχανήματα"/>
    <n v="45582967"/>
    <n v="9675"/>
    <x v="71"/>
  </r>
  <r>
    <s v="ΩΔΘΟΩΕΤ-ΛΟΞ"/>
    <d v="2020-03-16T00:00:00"/>
    <x v="82"/>
    <m/>
    <s v="ΑΠΟΡΡΙΜΑΤΑ"/>
    <n v="144517710"/>
    <n v="9650"/>
    <x v="72"/>
  </r>
  <r>
    <s v="67ΥΒΩΕΤ-ΛΥΩ"/>
    <d v="2020-05-25T00:00:00"/>
    <x v="83"/>
    <m/>
    <s v="ΕΡΕΥΝΑ"/>
    <n v="999021604"/>
    <n v="9290.16"/>
    <x v="73"/>
  </r>
  <r>
    <s v="6ΨΗΘΩΕΤ-Υ35"/>
    <d v="2019-11-20T00:00:00"/>
    <x v="26"/>
    <m/>
    <s v="ΟΙΚΟΔΟΜΙΚΑ"/>
    <n v="132857171"/>
    <n v="9200"/>
    <x v="17"/>
  </r>
  <r>
    <s v="ΩΙ57ΩΕΤ-Σ0Θ"/>
    <d v="2020-07-01T00:00:00"/>
    <x v="84"/>
    <m/>
    <s v="ΛΙΠΑΣΜΑΤΑ"/>
    <n v="46626099"/>
    <n v="8849"/>
    <x v="74"/>
  </r>
  <r>
    <s v="Ω3Π9ΩΕΤ-ΦΡΣ"/>
    <d v="2020-09-07T00:00:00"/>
    <x v="85"/>
    <m/>
    <s v="Άρδευση Πρασίνου"/>
    <n v="45969664"/>
    <n v="8848.25"/>
    <x v="75"/>
  </r>
  <r>
    <s v="63Π1ΩΕΤ-ΙΡ3"/>
    <d v="2019-12-19T00:00:00"/>
    <x v="86"/>
    <m/>
    <s v="ΦΥΤΑ"/>
    <n v="999823766"/>
    <n v="8745"/>
    <x v="76"/>
  </r>
  <r>
    <s v="6ΨΕ4ΩΕΤ-9ΙΩ"/>
    <d v="2020-06-04T00:00:00"/>
    <x v="28"/>
    <m/>
    <s v="ΑΛΟΥΜΙΝΙΑ"/>
    <n v="115214525"/>
    <n v="8733"/>
    <x v="77"/>
  </r>
  <r>
    <s v="ΨΧΗ1ΩΕΤ-27Λ"/>
    <d v="2019-12-12T00:00:00"/>
    <x v="87"/>
    <m/>
    <s v="ΣΥΝΑΥΛΙΕΣ"/>
    <n v="32114532"/>
    <n v="8640"/>
    <x v="78"/>
  </r>
  <r>
    <s v="ΩΥΨΔΩΕΤ-ΞΧΒ"/>
    <d v="2020-09-24T00:00:00"/>
    <x v="88"/>
    <m/>
    <s v="ΚΟΥΦΩΜΑΤΑ"/>
    <n v="126709330"/>
    <n v="8125"/>
    <x v="79"/>
  </r>
  <r>
    <s v="ΨΩ9ΡΩΕΤ-3ΡΨ"/>
    <d v="2020-07-10T00:00:00"/>
    <x v="89"/>
    <m/>
    <s v="Εργασίες με μηχανήματα"/>
    <n v="120702194"/>
    <n v="8075"/>
    <x v="80"/>
  </r>
  <r>
    <s v="Ω903ΩΕΤ-94Ζ"/>
    <d v="2020-06-11T00:00:00"/>
    <x v="29"/>
    <m/>
    <s v="Εργασίες με μηχανήματα"/>
    <n v="24254565"/>
    <n v="8075"/>
    <x v="13"/>
  </r>
  <r>
    <s v="6855ΩΕΤ-ΞΑ4"/>
    <d v="2020-09-24T00:00:00"/>
    <x v="90"/>
    <m/>
    <s v="ΕΚΣΚΑΦΕΑΣ"/>
    <n v="800683029"/>
    <n v="8050"/>
    <x v="57"/>
  </r>
  <r>
    <s v="Ψ8Α7ΩΕΤ-ΑΕ0"/>
    <d v="2019-11-27T00:00:00"/>
    <x v="91"/>
    <m/>
    <s v="ΠΛΑΚΑΚΙΑ"/>
    <n v="82943822"/>
    <n v="8050"/>
    <x v="81"/>
  </r>
  <r>
    <s v="Ψ406ΩΕΤ-6Α5"/>
    <d v="2020-07-22T00:00:00"/>
    <x v="92"/>
    <m/>
    <s v="Εργασίες με μηχανήματα"/>
    <n v="76103539"/>
    <n v="8050"/>
    <x v="82"/>
  </r>
  <r>
    <s v="ΩΑΧΛΩΕΤ-Μ39"/>
    <d v="2020-06-25T00:00:00"/>
    <x v="93"/>
    <m/>
    <s v="Εργασίες με μηχανήματα"/>
    <n v="62201859"/>
    <n v="8050"/>
    <x v="83"/>
  </r>
  <r>
    <s v="Ψ92ΩΩΕΤ-48Ο"/>
    <d v="2019-11-13T00:00:00"/>
    <x v="94"/>
    <m/>
    <s v="ΠΕΡΙΦΡΑΞΗ"/>
    <n v="82685957"/>
    <n v="8033"/>
    <x v="14"/>
  </r>
  <r>
    <s v="6ΨΡ5ΩΕΤ-6ΝΡ"/>
    <d v="2020-07-08T00:00:00"/>
    <x v="95"/>
    <m/>
    <s v="ΜΑΣΚΕΣ"/>
    <n v="999824646"/>
    <n v="8000"/>
    <x v="84"/>
  </r>
  <r>
    <s v="6Υ0ΚΩΕΤ-ΞΛΓ"/>
    <d v="2019-11-27T00:00:00"/>
    <x v="96"/>
    <m/>
    <s v="ΔΙΑΦΗΜΙΣΗ"/>
    <n v="801012060"/>
    <n v="8000"/>
    <x v="85"/>
  </r>
  <r>
    <s v="65Ω8ΩΕΤ-ΥΗΦ"/>
    <d v="2020-06-05T00:00:00"/>
    <x v="71"/>
    <s v="ΤΟΥΜΑΡΑΣ ΑΣΤΕΡΙΟΣ ΓΕΩΡΓΙΟΣ"/>
    <s v="ΒΛΑΒΕΣ ΑΡΔΕΥΣΗ"/>
    <n v="800640816"/>
    <n v="8000"/>
    <x v="27"/>
  </r>
  <r>
    <s v="ΩΩΧΛΩΕΤ-2ΔΓ"/>
    <d v="2019-12-30T00:00:00"/>
    <x v="97"/>
    <m/>
    <s v="ΚΑΛΑΘΟΦΟΡΟ"/>
    <n v="141127798"/>
    <n v="8000"/>
    <x v="26"/>
  </r>
  <r>
    <s v="ΩΧΛ2ΩΕΤ-ΤΦΡ"/>
    <d v="2020-07-10T00:00:00"/>
    <x v="98"/>
    <m/>
    <s v="ΠΑΓΚΑΚΙΑ"/>
    <n v="108541430"/>
    <n v="8000"/>
    <x v="86"/>
  </r>
  <r>
    <s v="ΨΕΠ2ΩΕΤ-4ΞΑ"/>
    <d v="2020-07-20T00:00:00"/>
    <x v="99"/>
    <m/>
    <s v="Προμήθεια οικοδομικών υλικών"/>
    <n v="99933231"/>
    <n v="8000"/>
    <x v="87"/>
  </r>
  <r>
    <s v="6847ΩΕΤ-ΔΩ6"/>
    <d v="2020-08-07T00:00:00"/>
    <x v="100"/>
    <m/>
    <s v="ΥΠΗΡΕΣΙΕΣ ΦΥΛΑΞΗΣ"/>
    <n v="30434753"/>
    <n v="8000"/>
    <x v="37"/>
  </r>
  <r>
    <s v="Ψ57ΨΩΕΤ-ΟΜΝ"/>
    <d v="2020-06-11T00:00:00"/>
    <x v="29"/>
    <m/>
    <s v="Εργασίες με μηχανήματα"/>
    <n v="24254565"/>
    <n v="8000"/>
    <x v="13"/>
  </r>
  <r>
    <s v="ΩΟΜΝΩΕΤ-ΓΥΞ"/>
    <d v="2019-11-14T00:00:00"/>
    <x v="101"/>
    <m/>
    <s v="ΡΥΜΟΥΛΚΗΣΕΙΣ"/>
    <n v="18650127"/>
    <n v="7950"/>
    <x v="88"/>
  </r>
  <r>
    <s v="Ψ49ΗΩΕΤ-Υ94"/>
    <d v="2020-08-19T00:00:00"/>
    <x v="102"/>
    <m/>
    <s v="ΚΛΙΜΑΤΙΣΤΙΚΑ"/>
    <n v="800609573"/>
    <n v="7918"/>
    <x v="89"/>
  </r>
  <r>
    <s v="Ψ49ΗΩΕΤ-Υ94"/>
    <d v="2020-09-02T00:00:00"/>
    <x v="103"/>
    <m/>
    <s v="ΚΛΙΜΑΤΙΣΤΙΚΑ"/>
    <n v="800609573"/>
    <n v="7918"/>
    <x v="89"/>
  </r>
  <r>
    <s v="Ψ1ΡΩΩΕΤ-ΝΞΨ"/>
    <d v="2020-08-06T00:00:00"/>
    <x v="104"/>
    <m/>
    <s v="ΑΝΤΑΛΑΚΤΙΚΑ"/>
    <n v="58772567"/>
    <n v="7724"/>
    <x v="90"/>
  </r>
  <r>
    <s v="6ΘΟΩΩΕΤ-ΤΣΥ"/>
    <d v="2020-08-06T00:00:00"/>
    <x v="105"/>
    <m/>
    <s v="ΑΝΤΑΛΑΚΤΙΚΑ"/>
    <n v="44438996"/>
    <n v="7692"/>
    <x v="91"/>
  </r>
  <r>
    <s v="Ψ4Τ2ΩΕΤ-ΜΞΘ"/>
    <d v="2019-12-16T00:00:00"/>
    <x v="106"/>
    <m/>
    <s v="ΦΑΡΜΑΚΑ ΑΔΕΣΠΟΤΑ"/>
    <n v="800517181"/>
    <n v="7682.46"/>
    <x v="92"/>
  </r>
  <r>
    <s v="6Δ90ΩΕΤ-5Δ9"/>
    <d v="2019-12-16T00:00:00"/>
    <x v="106"/>
    <m/>
    <s v="ΦΑΡΜΑΚΑ ΑΔΕΣΠΟΤΑ"/>
    <n v="800517181"/>
    <n v="7682.46"/>
    <x v="92"/>
  </r>
  <r>
    <s v="6ΚΜΩΩΕΤ-ΥΗΔ"/>
    <d v="2019-12-04T00:00:00"/>
    <x v="107"/>
    <s v="ΣΩΤΗΡΟΠΟΥΛΟΥ - ΠΑΠΑΔΟΠΟΥΛΟΣ"/>
    <s v="SECURITY"/>
    <n v="93932192"/>
    <n v="7500"/>
    <x v="93"/>
  </r>
  <r>
    <s v="Ω15ΤΩΕΤ-Κ70"/>
    <d v="2019-12-12T00:00:00"/>
    <x v="108"/>
    <m/>
    <s v="ΣΥΝΑΓΕΡΜΟΙ"/>
    <n v="999823103"/>
    <n v="7272.3"/>
    <x v="94"/>
  </r>
  <r>
    <s v="6Υ13ΩΕΤ-1ΕΑ"/>
    <d v="2020-09-04T00:00:00"/>
    <x v="12"/>
    <m/>
    <s v="Προμήθεια υλικών Περίφραξης"/>
    <n v="58373279"/>
    <n v="7213.4"/>
    <x v="24"/>
  </r>
  <r>
    <s v="6Κ58ΩΕΤ-ΤΑΑ"/>
    <d v="2019-11-21T00:00:00"/>
    <x v="109"/>
    <m/>
    <s v="ΑΠΟΛΥΜΑΝΣΗ"/>
    <n v="99933218"/>
    <n v="7168"/>
    <x v="2"/>
  </r>
  <r>
    <s v="6Λ3ΡΩΕΤ-ΘΥΔ"/>
    <d v="2019-11-27T00:00:00"/>
    <x v="110"/>
    <m/>
    <s v="ΘΕΡΜΟΜΟΝΩΣΗ"/>
    <n v="126701368"/>
    <n v="6615"/>
    <x v="95"/>
  </r>
  <r>
    <s v="ΩΦ1ΑΩΕΤ-ΝΕΓ"/>
    <d v="2020-05-19T00:00:00"/>
    <x v="111"/>
    <m/>
    <s v="ΙΣΤΟΙ ΣΤΗΡΙΞΗΣ"/>
    <n v="94374140"/>
    <n v="6615"/>
    <x v="96"/>
  </r>
  <r>
    <s v="6Κ4ΙΩΕΤ-Υ7Δ"/>
    <d v="2019-12-31T00:00:00"/>
    <x v="39"/>
    <m/>
    <s v="ΚΑΤΑΦΥΓΙΟ"/>
    <n v="998136409"/>
    <n v="6577.2"/>
    <x v="32"/>
  </r>
  <r>
    <s v="ΩΗΡ6ΩΕΤ-2ΡΜ"/>
    <d v="2019-12-09T00:00:00"/>
    <x v="112"/>
    <m/>
    <s v="ΑΛΑΤΙ"/>
    <n v="94189596"/>
    <n v="6540"/>
    <x v="97"/>
  </r>
  <r>
    <s v="ΨΩΙΛΩΕΤ-399"/>
    <d v="2019-12-02T00:00:00"/>
    <x v="53"/>
    <m/>
    <s v="ΣΤΕΙΡΩΣΕΙΣ"/>
    <n v="120733588"/>
    <n v="6500"/>
    <x v="44"/>
  </r>
  <r>
    <s v="ΨΒ7ΧΩΕΤ-ΓΟΗ"/>
    <d v="2019-12-02T00:00:00"/>
    <x v="113"/>
    <m/>
    <s v="ΣΤΕΙΡΩΣΕΙΣ"/>
    <n v="45264166"/>
    <n v="6500"/>
    <x v="45"/>
  </r>
  <r>
    <s v="6ΨΖΞΩΕΤ-ΛΒΧ"/>
    <d v="2020-07-28T00:00:00"/>
    <x v="114"/>
    <m/>
    <s v="Προμήθεια αρδευτικών υλικών "/>
    <n v="40804395"/>
    <n v="6450"/>
    <x v="98"/>
  </r>
  <r>
    <s v="ΩΨΓ6ΩΕΤ-45Ο"/>
    <d v="2020-09-15T00:00:00"/>
    <x v="115"/>
    <m/>
    <s v="ΑΜΜΟΧΑΛΙΚΟ"/>
    <n v="102065617"/>
    <n v="6405"/>
    <x v="99"/>
  </r>
  <r>
    <s v="ΩΥΧΥΩΕΤ-044"/>
    <d v="2020-02-26T00:00:00"/>
    <x v="116"/>
    <m/>
    <s v="ΗΧΟΣ"/>
    <n v="51621467"/>
    <n v="6400"/>
    <x v="100"/>
  </r>
  <r>
    <s v="6ΠΩΞΩΕΤ-Γ1Υ"/>
    <d v="2020-05-07T00:00:00"/>
    <x v="117"/>
    <m/>
    <s v="ΣΥΝΤΗΡΗΣΗ ΣΗΜΑΤΟΔΟΤΕΣ"/>
    <n v="47564080"/>
    <n v="6053"/>
    <x v="101"/>
  </r>
  <r>
    <s v="Ψ4ΑΠΩΕΤ-ΠΥ2"/>
    <d v="2019-12-27T00:00:00"/>
    <x v="118"/>
    <m/>
    <s v="ΣΥΣΤΗΜΑΤΑ ΕΙΚΟΝΑΣ"/>
    <n v="20642663"/>
    <n v="6014"/>
    <x v="52"/>
  </r>
  <r>
    <s v="Ψ6ΦΩΩΕΤ-5Υ0"/>
    <d v="2019-12-05T00:00:00"/>
    <x v="119"/>
    <m/>
    <s v="ΕΞΕΔΡΑ ΣΚΕΠΑΣΤΗ"/>
    <n v="45265728"/>
    <n v="6000"/>
    <x v="102"/>
  </r>
  <r>
    <s v="62Θ5ΩΕΤ-ΔΟΖ"/>
    <d v="2019-11-19T00:00:00"/>
    <x v="120"/>
    <m/>
    <s v="ΕΡΓΑΣΤΗΡΙ ΣΟΚΟΛΑΤΑΣ"/>
    <n v="998214926"/>
    <n v="5800"/>
    <x v="103"/>
  </r>
  <r>
    <s v="ΩΗΡΦΩΕΤ-Γ99"/>
    <d v="2019-12-05T00:00:00"/>
    <x v="51"/>
    <m/>
    <s v="ΗΧΟΣ"/>
    <n v="1232325267"/>
    <n v="5700"/>
    <x v="42"/>
  </r>
  <r>
    <s v="ΨΗΗΣΩΕΤ-Ν70"/>
    <d v="2020-09-23T00:00:00"/>
    <x v="121"/>
    <m/>
    <s v="ΧΗΜΙΚΕΣ ΑΝΑΛΥΣΕΙΣ"/>
    <n v="94449675"/>
    <n v="5690"/>
    <x v="104"/>
  </r>
  <r>
    <s v="ΨΝ8ΠΩΕΤ-ΚΣ2"/>
    <d v="2020-05-06T00:00:00"/>
    <x v="122"/>
    <m/>
    <s v="ΔΕΝΤΡΑ"/>
    <n v="31865606"/>
    <n v="5670.65"/>
    <x v="105"/>
  </r>
  <r>
    <s v="ΩΚΨΞΩΕΤ-ΗΕ1"/>
    <d v="2020-09-11T00:00:00"/>
    <x v="123"/>
    <m/>
    <s v="ΑΝΤΙΣΗΠΤΙΚΑ"/>
    <n v="58421478"/>
    <n v="5341"/>
    <x v="106"/>
  </r>
  <r>
    <s v="ΩΛΘΑΩΕΤ-ΝΑ3"/>
    <d v="2019-10-21T00:00:00"/>
    <x v="124"/>
    <s v="ΒΟΥΛΓΑΡΗΣ ΓΙΩΡΓΟΣ"/>
    <s v="SITE ΦΙΛΟΞΕΝΙΑ"/>
    <n v="800878515"/>
    <n v="5241.9399999999996"/>
    <x v="107"/>
  </r>
  <r>
    <s v="ΩΛΒΨΩΕΤ-Υ8Ε"/>
    <d v="2019-12-06T00:00:00"/>
    <x v="125"/>
    <m/>
    <s v="ΣΥΝΑΥΛΙΕΣ"/>
    <n v="800727610"/>
    <n v="5000"/>
    <x v="108"/>
  </r>
  <r>
    <s v="Ω8Θ8ΩΕΤ-944"/>
    <d v="2020-07-24T00:00:00"/>
    <x v="61"/>
    <m/>
    <s v="ΕΡΓΑΣΙΕΣ ΕΠΙΠΕΔΟΠΟΙΗΣΗΣ"/>
    <n v="800560830"/>
    <n v="4928.7"/>
    <x v="48"/>
  </r>
  <r>
    <s v="6Μ69ΩΕΤ-Υ1Ο"/>
    <d v="2020-05-22T00:00:00"/>
    <x v="126"/>
    <s v="ΣΙΔΗΡΟΠΟΥΛΟΣ ΘΕΟΔΩΡΟΣ ΗΡΑΚΛΗ"/>
    <s v="ΞΥΛΕΙΑ"/>
    <n v="801316645"/>
    <n v="4620"/>
    <x v="109"/>
  </r>
  <r>
    <s v="6Υ4ΚΩΕΤ-ΨΔΦ"/>
    <d v="2019-11-29T00:00:00"/>
    <x v="127"/>
    <m/>
    <s v="ΧΡΩΜΑΤΑ"/>
    <n v="99933231"/>
    <n v="4575"/>
    <x v="87"/>
  </r>
  <r>
    <s v="ΨΘΔ8ΩΕΤ-ΔΑΟ"/>
    <d v="2019-12-06T00:00:00"/>
    <x v="87"/>
    <m/>
    <s v="ΣΥΝΑΥΛΙΕΣ"/>
    <n v="32114532"/>
    <n v="4360"/>
    <x v="78"/>
  </r>
  <r>
    <s v="ΩΦΕ7ΩΕΤ-0ΝΡ"/>
    <d v="2020-09-10T00:00:00"/>
    <x v="10"/>
    <m/>
    <s v="ΠΡΟΜΗΘΕΙΑ ΧΗΜΙΚΩΝ"/>
    <n v="81624200"/>
    <n v="4030"/>
    <x v="9"/>
  </r>
  <r>
    <s v="6Β4ΝΩΕΤ-2ΓΑ"/>
    <d v="2020-07-31T00:00:00"/>
    <x v="76"/>
    <m/>
    <s v="Εργασίες διανοίξεων "/>
    <n v="998303948"/>
    <n v="4025"/>
    <x v="110"/>
  </r>
  <r>
    <s v="ΨΞΦΩΩΕΤ-ΦΡΑ"/>
    <d v="2020-08-06T00:00:00"/>
    <x v="128"/>
    <m/>
    <s v="Εργασίες με μηχανήματα"/>
    <n v="82458921"/>
    <n v="4025"/>
    <x v="111"/>
  </r>
  <r>
    <s v="Ψ98ΣΩΕΤ-ΩΨΓ"/>
    <d v="2019-12-02T00:00:00"/>
    <x v="129"/>
    <m/>
    <s v="ΑΠΟΜΑΓΝΗΤΟΦΩΝΗΣΗ"/>
    <n v="33663067"/>
    <n v="4020"/>
    <x v="112"/>
  </r>
  <r>
    <s v="ΨΞ2ΙΩΕΤ-ΟΔ2"/>
    <d v="2020-09-24T00:00:00"/>
    <x v="130"/>
    <m/>
    <s v="ΥΔΡΑΥΛΙΚΕΣ ΕΡΓΑΣΙΕΣ"/>
    <n v="45785838"/>
    <n v="4000"/>
    <x v="12"/>
  </r>
  <r>
    <s v="ΩΩ8ΧΩΕΤ-ΕΒΘ"/>
    <d v="2020-09-24T00:00:00"/>
    <x v="130"/>
    <m/>
    <s v="ΥΔΡΑΥΛΙΚΕΣ ΕΡΓΑΣΙΕΣ"/>
    <n v="45785838"/>
    <n v="4000"/>
    <x v="12"/>
  </r>
  <r>
    <s v="6ΗΚΥΩΕΤ-9ΥΜ"/>
    <d v="2020-09-24T00:00:00"/>
    <x v="130"/>
    <m/>
    <s v="ΥΔΡΑΥΛΙΚΕΣ ΕΡΓΑΣΙΕΣ"/>
    <n v="45785838"/>
    <n v="4000"/>
    <x v="12"/>
  </r>
  <r>
    <s v="Ψ3Λ2ΩΕΤ-Β9Κ"/>
    <d v="2019-12-27T00:00:00"/>
    <x v="131"/>
    <m/>
    <s v="ΑΡΔΕΥΣΕΙΣ"/>
    <n v="81624432"/>
    <n v="3901.9"/>
    <x v="113"/>
  </r>
  <r>
    <s v="6ΙΛ0ΩΕΤ-Τ15"/>
    <d v="2020-07-31T00:00:00"/>
    <x v="132"/>
    <m/>
    <s v="COURIER"/>
    <n v="94404866"/>
    <n v="3741.75"/>
    <x v="114"/>
  </r>
  <r>
    <s v="ΩΨΖΛΩΕΤ-31Μ"/>
    <d v="2019-12-30T00:00:00"/>
    <x v="49"/>
    <s v="ΙΔΡΙΖ ΧΑΣΑΝΟΓΛΟΥ ΕΙΛΑΝ ΟΣΜΑΝ"/>
    <s v="ΛΑΒΑΡΑ"/>
    <n v="801225274"/>
    <n v="3693.58"/>
    <x v="40"/>
  </r>
  <r>
    <s v="ΨΒΨΠΩΕΤ-Τ3Ε"/>
    <d v="2019-10-10T00:00:00"/>
    <x v="133"/>
    <m/>
    <m/>
    <n v="94026421"/>
    <n v="3655"/>
    <x v="115"/>
  </r>
  <r>
    <s v="6ΞΛ5ΩΕΤ-ΡΩΗ"/>
    <d v="2020-07-24T00:00:00"/>
    <x v="51"/>
    <m/>
    <s v="ΗΧΟΣ ΦΕΣΤΙΒΑΛ ΟΛΥΜΠΟΥ"/>
    <n v="1232325267"/>
    <n v="3500"/>
    <x v="42"/>
  </r>
  <r>
    <s v="ΩΕΨΝΩΕΤ-2Ξ3"/>
    <d v="2020-06-30T00:00:00"/>
    <x v="134"/>
    <m/>
    <s v="ΚΗΠΟΥΡΙΚΑ"/>
    <n v="44438996"/>
    <n v="3410"/>
    <x v="91"/>
  </r>
  <r>
    <s v="Ω6ΖΜΩΕΤ-ΨΦΝ"/>
    <d v="2020-03-10T00:00:00"/>
    <x v="69"/>
    <m/>
    <s v="ΧΗΜΙΚΕΣ ΤΟΥΑΛΕΤΕΣ"/>
    <n v="99390084"/>
    <n v="3350"/>
    <x v="59"/>
  </r>
  <r>
    <s v="91ΩΜΩΕΤ-2ΡΨ"/>
    <d v="2020-06-18T00:00:00"/>
    <x v="135"/>
    <m/>
    <s v="Έντυπα"/>
    <n v="800367659"/>
    <n v="3245.94"/>
    <x v="116"/>
  </r>
  <r>
    <s v="Ω8Θ6ΩΕΤ-ΟΞ6"/>
    <d v="2019-11-21T00:00:00"/>
    <x v="136"/>
    <m/>
    <s v="ΧΡΩΜΑΤΑ"/>
    <n v="99609953"/>
    <n v="3220"/>
    <x v="50"/>
  </r>
  <r>
    <s v="946ΜΩΕΤ-4ΓΦ"/>
    <d v="2019-12-04T00:00:00"/>
    <x v="96"/>
    <m/>
    <s v="ΔΙΑΦΗΜΙΣΗ"/>
    <n v="801012060"/>
    <n v="3000"/>
    <x v="85"/>
  </r>
  <r>
    <s v="6Α7ΛΩΕΤ-01Τ"/>
    <d v="2019-12-04T00:00:00"/>
    <x v="96"/>
    <m/>
    <s v="ΔΙΑΦΗΜΙΣΗ"/>
    <n v="801012060"/>
    <n v="3000"/>
    <x v="85"/>
  </r>
  <r>
    <s v="61ΥΦΩΕΤ-Σ6Ν"/>
    <d v="2020-06-12T00:00:00"/>
    <x v="137"/>
    <m/>
    <s v="Συντήρηση Ανελκυστηρων"/>
    <n v="800905141"/>
    <n v="2822.58"/>
    <x v="117"/>
  </r>
  <r>
    <s v="Ψ09ΓΩΕΤ-Π08"/>
    <d v="2019-12-19T00:00:00"/>
    <x v="87"/>
    <m/>
    <s v="ΣΥΝΑΥΛΙΕΣ"/>
    <n v="32114532"/>
    <n v="2771"/>
    <x v="78"/>
  </r>
  <r>
    <s v="ΨΩΦΛΩΕΤ-88Ω"/>
    <d v="2020-05-20T00:00:00"/>
    <x v="138"/>
    <m/>
    <s v="ΑΠΟΡΥΠΑΝΣΗ"/>
    <n v="800805744"/>
    <n v="2750"/>
    <x v="118"/>
  </r>
  <r>
    <s v="6Θ7ΝΩΕΤ-ΨΚΕ"/>
    <d v="2020-07-31T00:00:00"/>
    <x v="86"/>
    <m/>
    <s v="ΔΕΝΤΡΑ"/>
    <n v="999823766"/>
    <n v="2598"/>
    <x v="76"/>
  </r>
  <r>
    <s v="ΩΗΑΤΩΕΤ-ΦΙΡ"/>
    <d v="2019-09-23T00:00:00"/>
    <x v="139"/>
    <m/>
    <m/>
    <n v="997998663"/>
    <n v="2500"/>
    <x v="119"/>
  </r>
  <r>
    <s v="ΩΑΡΧΩΕΤ-ΨΓ7"/>
    <d v="2019-10-11T00:00:00"/>
    <x v="140"/>
    <m/>
    <s v="SITE "/>
    <n v="997942839"/>
    <n v="2500"/>
    <x v="120"/>
  </r>
  <r>
    <s v="ΩΘ1ΞΩΕΤ-Ρ8Β"/>
    <d v="2019-12-05T00:00:00"/>
    <x v="57"/>
    <m/>
    <s v="ΠΙΝΑΚΙΔΕΣ"/>
    <n v="800560830"/>
    <n v="2500"/>
    <x v="48"/>
  </r>
  <r>
    <s v="ΨΙΖΕΩΕΤ-ΒΥΟ"/>
    <d v="2020-02-26T00:00:00"/>
    <x v="141"/>
    <m/>
    <s v="ΚΟΥΛΟΥΜΑ 2020"/>
    <n v="40807778"/>
    <n v="2482.1999999999998"/>
    <x v="121"/>
  </r>
  <r>
    <s v="7Μ0ΡΩΕΤ-ΔΓΑ"/>
    <d v="2019-12-24T00:00:00"/>
    <x v="86"/>
    <m/>
    <s v="ΦΥΤΑ"/>
    <n v="999823766"/>
    <n v="2386.5"/>
    <x v="76"/>
  </r>
  <r>
    <s v="6ΛΓΝΩΕΤ-9ΡΦ"/>
    <d v="2020-06-02T00:00:00"/>
    <x v="142"/>
    <m/>
    <s v="ΑΝΤΑΛΑΚΤΙΚΑ"/>
    <n v="44666968"/>
    <n v="2325.5"/>
    <x v="122"/>
  </r>
  <r>
    <s v="6Κ28ΩΕΤ-ΙΣΩ"/>
    <d v="2019-11-08T00:00:00"/>
    <x v="143"/>
    <m/>
    <s v="ΔΙΑΜΟΝΗ"/>
    <n v="94403163"/>
    <n v="2195"/>
    <x v="123"/>
  </r>
  <r>
    <s v="6ΔΨΙΩΕΤ-ΨΗΓ"/>
    <d v="2020-05-19T00:00:00"/>
    <x v="144"/>
    <m/>
    <s v="ΣΗΜΑΤΟΔΟΤΕΣ"/>
    <n v="998065326"/>
    <n v="2010"/>
    <x v="124"/>
  </r>
  <r>
    <s v="67ΩΝΩΕΤ-Δ2Υ"/>
    <d v="2020-07-09T00:00:00"/>
    <x v="145"/>
    <m/>
    <s v="Υπηρεσίες Διαδύκτιο"/>
    <n v="800923668"/>
    <n v="2000"/>
    <x v="125"/>
  </r>
  <r>
    <s v="6Ζ01ΩΕΤ-ΕΛΚ"/>
    <d v="2020-09-17T00:00:00"/>
    <x v="146"/>
    <m/>
    <s v="ΚΑΘΑΡΙΣΜΟΙ ΒΛΑΣΤΗΣΗΣ"/>
    <n v="96088013"/>
    <n v="2000"/>
    <x v="126"/>
  </r>
  <r>
    <s v="ΩΑΙΡΩΕΤ-Θ4Β"/>
    <d v="2019-12-06T00:00:00"/>
    <x v="116"/>
    <m/>
    <s v="ΗΧΟΣ"/>
    <n v="51621467"/>
    <n v="2000"/>
    <x v="100"/>
  </r>
  <r>
    <s v="9ΟΙΧΩΕΤ-Τ6Π"/>
    <d v="2019-12-06T00:00:00"/>
    <x v="116"/>
    <m/>
    <s v="ΗΧΟΣ"/>
    <n v="51621467"/>
    <n v="2000"/>
    <x v="100"/>
  </r>
  <r>
    <s v="ΩΣΕΚΩΕΤ-Ο3Τ"/>
    <d v="2019-12-24T00:00:00"/>
    <x v="116"/>
    <m/>
    <s v="ΗΧΟΣ"/>
    <n v="51621467"/>
    <n v="2000"/>
    <x v="100"/>
  </r>
  <r>
    <s v="Ω9ΘΞΩΕΤ-ΧΣΗ"/>
    <d v="2019-11-19T00:00:00"/>
    <x v="147"/>
    <m/>
    <s v="ΞΥΛΑ"/>
    <n v="44729671"/>
    <n v="1920"/>
    <x v="127"/>
  </r>
  <r>
    <s v="Ψ1ΘΑΩΕΤ-ΟΨΑ"/>
    <d v="2020-09-08T00:00:00"/>
    <x v="139"/>
    <m/>
    <s v="ΣΥΝΔΡΟΜΗ"/>
    <n v="997998663"/>
    <n v="1850"/>
    <x v="119"/>
  </r>
  <r>
    <s v="661ΝΩΕΤ-Λ0Υ"/>
    <d v="2020-03-30T00:00:00"/>
    <x v="148"/>
    <m/>
    <s v="ΝΟΜΙΚΕΣ ΥΠΟΘΕΣΕΙΣ"/>
    <n v="95506715"/>
    <n v="1850"/>
    <x v="128"/>
  </r>
  <r>
    <s v="6ΥΣΙΩΕΤ-ΟΛΩ"/>
    <d v="2019-12-24T00:00:00"/>
    <x v="149"/>
    <m/>
    <s v="ΦΥΤΑ"/>
    <n v="132898534"/>
    <n v="1815"/>
    <x v="129"/>
  </r>
  <r>
    <s v="Ω2Γ4ΩΕΤ-46Σ"/>
    <d v="2020-04-07T00:00:00"/>
    <x v="150"/>
    <m/>
    <s v="ΦΥΤΑ"/>
    <n v="76983655"/>
    <n v="1800"/>
    <x v="130"/>
  </r>
  <r>
    <s v="6ΨΖΦΩΕΤ-ΖΙ6"/>
    <d v="2019-12-23T00:00:00"/>
    <x v="151"/>
    <m/>
    <s v="ΦΥΤΑ"/>
    <n v="123231860"/>
    <n v="1760"/>
    <x v="131"/>
  </r>
  <r>
    <s v="979ΩΩΕΤ-Χ4Ι"/>
    <d v="2020-03-26T00:00:00"/>
    <x v="152"/>
    <m/>
    <s v="ΦΥΤΑ"/>
    <n v="131736050"/>
    <n v="1700"/>
    <x v="132"/>
  </r>
  <r>
    <s v="ΨΩΜΝΩΕΤ-Ν3Ο"/>
    <d v="2020-07-09T00:00:00"/>
    <x v="142"/>
    <m/>
    <s v="ΑΝΤΑΛΑΚΤΙΚΑ"/>
    <n v="44666968"/>
    <n v="1666.93"/>
    <x v="122"/>
  </r>
  <r>
    <s v="Ψ8ΗΥΩΕΤ-33Π"/>
    <d v="2019-12-18T00:00:00"/>
    <x v="153"/>
    <m/>
    <s v="ΦΥΛΛΑΔΙΑ"/>
    <n v="801024187"/>
    <n v="1650"/>
    <x v="133"/>
  </r>
  <r>
    <s v="6ΠΘΔΩΕΤ-Η6Π"/>
    <d v="2020-02-26T00:00:00"/>
    <x v="116"/>
    <m/>
    <s v="ΗΧΟΣ"/>
    <n v="51621467"/>
    <n v="1600"/>
    <x v="100"/>
  </r>
  <r>
    <s v="6Δ21ΩΕΤ-ΟΥΔ"/>
    <d v="2019-10-31T00:00:00"/>
    <x v="154"/>
    <m/>
    <s v="ΦΥΤΑ"/>
    <n v="131736050"/>
    <n v="1550"/>
    <x v="132"/>
  </r>
  <r>
    <s v="Ω3ΑΜΩΕΤ-96Τ"/>
    <d v="2019-12-19T00:00:00"/>
    <x v="155"/>
    <m/>
    <s v="ΦΥΛΛΑΔΙΑ"/>
    <n v="141124587"/>
    <n v="1540"/>
    <x v="134"/>
  </r>
  <r>
    <s v="ΩΨ6ΘΩΕΤ-Ι21"/>
    <d v="2019-12-05T00:00:00"/>
    <x v="156"/>
    <m/>
    <s v="ΤΡΕΝΟ ΧΡΙΣΤΟΥΓΕΝΝΩΝ"/>
    <n v="800770186"/>
    <n v="1500"/>
    <x v="135"/>
  </r>
  <r>
    <s v="ΩΕ56ΩΕΤ-ΝΑΖ"/>
    <d v="2019-12-19T00:00:00"/>
    <x v="157"/>
    <m/>
    <s v="ΥΓΡΑΕΡΙΟ"/>
    <n v="123237039"/>
    <n v="1500"/>
    <x v="136"/>
  </r>
  <r>
    <s v="61Φ3ΩΕΤ-ΤΞΔ"/>
    <d v="2019-10-30T00:00:00"/>
    <x v="158"/>
    <m/>
    <m/>
    <n v="42268589"/>
    <n v="1500"/>
    <x v="137"/>
  </r>
  <r>
    <s v="ΨΡΕΥΩΕΤ-ΑΟ7"/>
    <d v="2020-03-10T00:00:00"/>
    <x v="159"/>
    <m/>
    <s v="ΔΕΙΓΜΑΤΟΛΗΨΙΕΣ ΝΕΡΩΝ"/>
    <n v="27899902"/>
    <n v="1500"/>
    <x v="138"/>
  </r>
  <r>
    <s v="97ΦΩΩΕΤ-ΕΥΠ"/>
    <d v="2019-11-22T00:00:00"/>
    <x v="136"/>
    <m/>
    <s v="ΧΡΩΜΑΤΑ"/>
    <n v="99609954"/>
    <n v="1495"/>
    <x v="139"/>
  </r>
  <r>
    <s v="Ψ6ΕΧΩΕΤ-Λ1Η"/>
    <d v="2019-12-24T00:00:00"/>
    <x v="160"/>
    <m/>
    <s v="ΛΑΜΠΑΚΙΑ"/>
    <n v="82634017"/>
    <n v="1491.86"/>
    <x v="140"/>
  </r>
  <r>
    <s v="62Τ1ΩΕΤ-6ΨΞ"/>
    <d v="2019-10-10T00:00:00"/>
    <x v="161"/>
    <m/>
    <s v="ΣΕΜΙΝΑΡΙΟ"/>
    <n v="99081263"/>
    <n v="1380"/>
    <x v="41"/>
  </r>
  <r>
    <s v="Ω8Θ6ΩΕΤ-6ΣΘ"/>
    <d v="2020-02-26T00:00:00"/>
    <x v="162"/>
    <m/>
    <s v="ΠΑΡΑΣΤΑΣΕΙΣ"/>
    <n v="153105877"/>
    <n v="1300"/>
    <x v="141"/>
  </r>
  <r>
    <s v="6ΚΣ5ΩΕΤ-2ΦΥ"/>
    <d v="2019-12-23T00:00:00"/>
    <x v="163"/>
    <m/>
    <s v="ΧΗΜΙΚΕΣ ΤΟΥΑΛΕΤΕΣ"/>
    <n v="99390084"/>
    <n v="1299.96"/>
    <x v="59"/>
  </r>
  <r>
    <s v="670ΩΩΕΤ-4ΩΨ"/>
    <d v="2020-07-27T00:00:00"/>
    <x v="122"/>
    <m/>
    <s v="ΔΕΝΤΡΑ"/>
    <n v="31865606"/>
    <n v="1232.55"/>
    <x v="105"/>
  </r>
  <r>
    <s v="Ω8ΒΕΩΕΤ-Γ2Ζ"/>
    <d v="2019-11-05T00:00:00"/>
    <x v="164"/>
    <m/>
    <s v="ΕΚΤΥΠΩΣΕΙΣ"/>
    <n v="64894620"/>
    <n v="1220"/>
    <x v="142"/>
  </r>
  <r>
    <s v="6ΥΥΘΩΕΤ-ΥΓΚ"/>
    <d v="2020-08-06T00:00:00"/>
    <x v="165"/>
    <m/>
    <s v="ΔΙΑΦΗΜΙΣΗ"/>
    <n v="116033735"/>
    <n v="1200"/>
    <x v="143"/>
  </r>
  <r>
    <s v="ΨΦ3ΚΩΕΤ-7ΛΨ"/>
    <d v="2019-11-11T00:00:00"/>
    <x v="166"/>
    <m/>
    <s v="ΓΡΑΒΑΤΕΣ"/>
    <n v="28683850"/>
    <n v="1200"/>
    <x v="144"/>
  </r>
  <r>
    <s v="6ΑΝΑΩΕΤ-2ΣΣ"/>
    <d v="2020-07-20T00:00:00"/>
    <x v="167"/>
    <m/>
    <s v="Επισκευή και συντήρηση"/>
    <n v="102083150"/>
    <n v="1162.75"/>
    <x v="145"/>
  </r>
  <r>
    <s v="7ΧΝ6ΩΕΤ-3ΜΝ"/>
    <d v="2019-10-25T00:00:00"/>
    <x v="168"/>
    <m/>
    <s v="ΦΥΤΑ"/>
    <n v="82849108"/>
    <n v="1110"/>
    <x v="146"/>
  </r>
  <r>
    <s v="Ψ6ΨΔΩΕΤ-Ι7Φ"/>
    <d v="2020-09-11T00:00:00"/>
    <x v="27"/>
    <m/>
    <s v="ΠΕΡΙΛΑΙΜΙΑ"/>
    <n v="800896858"/>
    <n v="1088"/>
    <x v="21"/>
  </r>
  <r>
    <s v="Ω4ΠΤΩΕΤ-ΛΦΥ"/>
    <d v="2019-10-11T00:00:00"/>
    <x v="169"/>
    <m/>
    <s v="ΗΧΟΣ"/>
    <n v="81283393"/>
    <n v="1088"/>
    <x v="147"/>
  </r>
  <r>
    <s v="ΨΡΝΡΩΕΤ-ΦΝΘ"/>
    <d v="2019-10-22T00:00:00"/>
    <x v="170"/>
    <m/>
    <s v="ΗΧΟΣ"/>
    <n v="51621467"/>
    <n v="1050"/>
    <x v="100"/>
  </r>
  <r>
    <s v="ΨΛΟΝΩΕΤ-ΨΩΗ"/>
    <d v="2020-07-17T00:00:00"/>
    <x v="171"/>
    <m/>
    <s v="ΔΙΑΦΗΜΙΣΗ"/>
    <n v="99363790"/>
    <n v="1000"/>
    <x v="148"/>
  </r>
  <r>
    <s v="9430ΩΕΤ-ΓΙ8"/>
    <d v="2020-07-17T00:00:00"/>
    <x v="171"/>
    <m/>
    <s v="ΔΙΑΦΗΜΙΣΗ"/>
    <n v="99363790"/>
    <n v="1000"/>
    <x v="148"/>
  </r>
  <r>
    <s v="6ΟΤΠΩΕΤ-ΓΛΓ"/>
    <d v="2019-12-27T00:00:00"/>
    <x v="172"/>
    <m/>
    <s v="ΞΕΝΟΔΟΧΕΙΟ"/>
    <n v="82943846"/>
    <n v="964.5"/>
    <x v="149"/>
  </r>
  <r>
    <s v="6Υ9ΣΩΕΤ-ΥΨΑ"/>
    <d v="2019-12-02T00:00:00"/>
    <x v="173"/>
    <m/>
    <s v="ΛΟΓΟΤΥΠΟ"/>
    <n v="998065640"/>
    <n v="960"/>
    <x v="150"/>
  </r>
  <r>
    <s v="ΩΙΚΡΩΕΤ-ΤΡΓ"/>
    <d v="2019-10-25T00:00:00"/>
    <x v="151"/>
    <m/>
    <s v="ΦΥΤΑ"/>
    <n v="123231860"/>
    <n v="950"/>
    <x v="131"/>
  </r>
  <r>
    <s v="ΡΥΣ4ΩΕΤ-Π4Ε"/>
    <d v="2020-03-06T00:00:00"/>
    <x v="174"/>
    <m/>
    <s v="ΜΕΤΑΛΛΙΑ"/>
    <n v="137163198"/>
    <n v="945"/>
    <x v="151"/>
  </r>
  <r>
    <s v="ΩΨΩΕΩΕΤ-ΨΞ1"/>
    <d v="2020-09-17T00:00:00"/>
    <x v="142"/>
    <m/>
    <s v="ΑΝΤΑΛΑΚΤΙΚΑ"/>
    <n v="44666968"/>
    <n v="903"/>
    <x v="122"/>
  </r>
  <r>
    <s v="6Ν3ΥΩΕΤ-ΨΩΞ"/>
    <d v="2019-12-03T00:00:00"/>
    <x v="175"/>
    <m/>
    <s v="ΑΝΑΜΝΗΣΤΙΚΑ"/>
    <n v="108519004"/>
    <n v="850"/>
    <x v="152"/>
  </r>
  <r>
    <s v="ΨΥΨ2ΩΕΤ-Α76"/>
    <d v="2019-12-19T00:00:00"/>
    <x v="176"/>
    <m/>
    <s v="ΦΥΛΛΑΔΙΑ"/>
    <n v="46743894"/>
    <n v="840"/>
    <x v="153"/>
  </r>
  <r>
    <s v="ΨΙΖΕΩΕΤ-ΒΥΟ"/>
    <d v="2020-02-26T00:00:00"/>
    <x v="177"/>
    <m/>
    <s v="ΚΟΥΛΟΥΜΑ 2020"/>
    <n v="115201701"/>
    <n v="813"/>
    <x v="154"/>
  </r>
  <r>
    <s v="6ΤΛ1ΩΕΤ-5Χ1"/>
    <d v="2020-03-03T00:00:00"/>
    <x v="178"/>
    <m/>
    <s v="ΣΧΟΙΝΙΑ ΣΥΡΜΑ"/>
    <n v="44438996"/>
    <n v="801"/>
    <x v="91"/>
  </r>
  <r>
    <s v="Ω1Ρ3ΩΕΤ-ΥΤΤ"/>
    <d v="2020-07-07T00:00:00"/>
    <x v="179"/>
    <m/>
    <s v="ΣΠΟΤΑΚΙ"/>
    <n v="800579400"/>
    <n v="800"/>
    <x v="155"/>
  </r>
  <r>
    <s v="6Ε4ΗΩΕΤ-15Ζ"/>
    <d v="2019-10-25T00:00:00"/>
    <x v="169"/>
    <m/>
    <s v="ΗΧΟΣ"/>
    <n v="81283393"/>
    <n v="800"/>
    <x v="147"/>
  </r>
  <r>
    <s v="6Ζ4ΙΩΕΤ-008"/>
    <d v="2020-08-13T00:00:00"/>
    <x v="180"/>
    <m/>
    <s v="ΣΥΣΚΕΥΗ ΩΡΟΜΕΤΡΗΣΗΣ"/>
    <n v="95372259"/>
    <n v="675"/>
    <x v="156"/>
  </r>
  <r>
    <s v="6Α2ΟΩΕΤ-9ΞΜ"/>
    <d v="2020-08-10T00:00:00"/>
    <x v="181"/>
    <m/>
    <s v="ΒΙΒΛΙΑ ΕΘΕΛΟΝΤΙΚΗΣ ΟΜΑΔΑΣ ΔΡΑΣΗΣ"/>
    <n v="82215333"/>
    <n v="660"/>
    <x v="157"/>
  </r>
  <r>
    <s v="9147ΩΕΤ-0Φ3"/>
    <d v="2020-08-07T00:00:00"/>
    <x v="182"/>
    <m/>
    <s v="ΔΙΑΦΗΜΙΣΗ"/>
    <n v="999472280"/>
    <n v="600"/>
    <x v="158"/>
  </r>
  <r>
    <s v="6Δ8ΘΩΕΤ-ΧΛΟ"/>
    <d v="2020-03-23T00:00:00"/>
    <x v="183"/>
    <m/>
    <s v="ΛΟΓΙΣΜΙΚΟ"/>
    <n v="998071996"/>
    <n v="600"/>
    <x v="159"/>
  </r>
  <r>
    <s v="6ΩΘΥΩΕΤ-Ν27"/>
    <d v="2020-07-20T00:00:00"/>
    <x v="184"/>
    <m/>
    <s v="ΕΠΙΣΚΕΥΗ ΚΑΤΑΣΤΡΟΦΕΑ"/>
    <n v="92486313"/>
    <n v="570"/>
    <x v="160"/>
  </r>
  <r>
    <s v="Ω3ΙΗΩΕΤ-Κ4Ρ"/>
    <d v="2020-07-17T00:00:00"/>
    <x v="185"/>
    <m/>
    <s v="ΑΝΤΑΛΑΚΤΙΚΑ"/>
    <n v="32600522"/>
    <n v="565.54999999999995"/>
    <x v="161"/>
  </r>
  <r>
    <s v="6ΡΟΝΩΕΤ-4ΛΗ"/>
    <d v="2019-09-24T00:00:00"/>
    <x v="170"/>
    <m/>
    <s v="ΗΧΟΣ"/>
    <n v="51621467"/>
    <n v="564.5"/>
    <x v="100"/>
  </r>
  <r>
    <s v="ΨΙΖΕΩΕΤ-ΒΥΟ"/>
    <d v="2020-02-26T00:00:00"/>
    <x v="186"/>
    <m/>
    <s v="ΚΟΥΛΟΥΜΑ 2020"/>
    <n v="11530200"/>
    <n v="500.75"/>
    <x v="162"/>
  </r>
  <r>
    <s v="67Θ4ΩΕΤ-ΨΙΜ"/>
    <d v="2020-08-07T00:00:00"/>
    <x v="187"/>
    <m/>
    <s v="ΔΙΑΦΗΜΙΣΗ"/>
    <n v="118524335"/>
    <n v="500"/>
    <x v="163"/>
  </r>
  <r>
    <s v="ΨΜΝ0ΩΕΤ-ΑΡΑ"/>
    <d v="2020-08-06T00:00:00"/>
    <x v="188"/>
    <m/>
    <s v="ΔΙΑΦΗΜΙΣΗ"/>
    <n v="94137968"/>
    <n v="500"/>
    <x v="164"/>
  </r>
  <r>
    <s v="Ψ6Ξ1ΩΕΤ-ΜΕΘ"/>
    <d v="2020-08-19T00:00:00"/>
    <x v="189"/>
    <m/>
    <s v="ΔΙΑΦΗΜΙΣΗ"/>
    <n v="65020060"/>
    <n v="500"/>
    <x v="165"/>
  </r>
  <r>
    <s v="6ΙΟΑΩΕΤ-Ρ6Χ"/>
    <d v="2020-02-26T00:00:00"/>
    <x v="190"/>
    <m/>
    <s v="ΗΧΟΣ"/>
    <n v="81283393"/>
    <n v="483.87"/>
    <x v="147"/>
  </r>
  <r>
    <s v="7ΝΚΙΩΕΤ-ΗΓΝ"/>
    <d v="2019-12-30T00:00:00"/>
    <x v="191"/>
    <m/>
    <s v="ΚΟΤΟΠΟΥΛΑ"/>
    <n v="82849030"/>
    <n v="442"/>
    <x v="166"/>
  </r>
  <r>
    <s v="ΩΒΛΠΩΕΤ-7ΜΨ"/>
    <d v="2019-12-17T00:00:00"/>
    <x v="153"/>
    <m/>
    <s v="ΕΦΗΜΕΡΙΔΕΣ"/>
    <n v="801024187"/>
    <n v="400"/>
    <x v="133"/>
  </r>
  <r>
    <s v="ΩΒΛΠΩΕΤ-7ΜΨ"/>
    <d v="2019-12-17T00:00:00"/>
    <x v="192"/>
    <m/>
    <s v="ΕΦΗΜΕΡΙΔΕΣ"/>
    <n v="94329106"/>
    <n v="400"/>
    <x v="167"/>
  </r>
  <r>
    <s v="6ΘΓΡΩΕΤ-Ε9Μ"/>
    <d v="2020-08-06T00:00:00"/>
    <x v="193"/>
    <m/>
    <s v="ΔΙΑΦΗΜΙΣΗ"/>
    <n v="77293838"/>
    <n v="400"/>
    <x v="168"/>
  </r>
  <r>
    <s v="ΨΙΖΕΩΕΤ-ΒΥΟ"/>
    <d v="2020-02-26T00:00:00"/>
    <x v="194"/>
    <m/>
    <s v="ΚΟΥΛΟΥΜΑ 2020"/>
    <n v="73252607"/>
    <n v="400"/>
    <x v="169"/>
  </r>
  <r>
    <s v="ΨΙΖΕΩΕΤ-ΒΥΟ"/>
    <d v="2020-02-26T00:00:00"/>
    <x v="195"/>
    <m/>
    <s v="ΚΟΥΛΟΥΜΑ 2020"/>
    <n v="39253055"/>
    <n v="400"/>
    <x v="170"/>
  </r>
  <r>
    <s v="6ΥΩ2ΩΕΤ-ΨΤ6"/>
    <d v="2020-03-05T00:00:00"/>
    <x v="196"/>
    <m/>
    <s v="ΝΟΜΙΚΕΣ ΥΠΟΘΕΣΕΙΣ"/>
    <n v="94443580"/>
    <n v="372"/>
    <x v="171"/>
  </r>
  <r>
    <s v="ΩΒΛΠΩΕΤ-7ΜΨ"/>
    <d v="2019-12-17T00:00:00"/>
    <x v="197"/>
    <m/>
    <s v="ΕΦΗΜΕΡΙΔΕΣ"/>
    <n v="138542958"/>
    <n v="350"/>
    <x v="172"/>
  </r>
  <r>
    <s v="ΩΒΛΠΩΕΤ-7ΜΨ"/>
    <d v="2019-12-17T00:00:00"/>
    <x v="198"/>
    <m/>
    <s v="ΕΦΗΜΕΡΙΔΕΣ"/>
    <n v="46374341"/>
    <n v="350"/>
    <x v="173"/>
  </r>
  <r>
    <s v="ΨΙΖΕΩΕΤ-ΒΥΟ"/>
    <d v="2020-02-26T00:00:00"/>
    <x v="199"/>
    <m/>
    <s v="ΚΟΥΛΟΥΜΑ 2020"/>
    <n v="44438714"/>
    <n v="343"/>
    <x v="174"/>
  </r>
  <r>
    <s v="ΩΙ3ΖΩΕΤ-ΟΗ7"/>
    <d v="2020-06-11T00:00:00"/>
    <x v="183"/>
    <m/>
    <m/>
    <n v="998071996"/>
    <n v="300"/>
    <x v="159"/>
  </r>
  <r>
    <s v="6ΑΟΠΩΕΤ-ΙΗΤ"/>
    <d v="2020-06-23T00:00:00"/>
    <x v="200"/>
    <m/>
    <s v="Εκτιμητής"/>
    <n v="126728633"/>
    <n v="300"/>
    <x v="175"/>
  </r>
  <r>
    <s v="6ΦΡ9ΩΕΤ-9ΓΩ"/>
    <d v="2020-08-28T00:00:00"/>
    <x v="201"/>
    <m/>
    <s v="ΔΙΑΦΗΜΙΣΗ"/>
    <n v="94409390"/>
    <n v="300"/>
    <x v="176"/>
  </r>
  <r>
    <s v="91ΦΕΩΕΤ-ΤΕΛ"/>
    <d v="2019-11-18T00:00:00"/>
    <x v="170"/>
    <m/>
    <s v="ΗΧΟΣ"/>
    <n v="51621467"/>
    <n v="300"/>
    <x v="100"/>
  </r>
  <r>
    <s v="6ΓΔΕΩΕΤ-Ζ97"/>
    <d v="2019-12-30T00:00:00"/>
    <x v="116"/>
    <m/>
    <s v="ΗΧΟΣ"/>
    <n v="51621467"/>
    <n v="300"/>
    <x v="100"/>
  </r>
  <r>
    <s v="6ΑΤ5ΩΕΤ-ΔΙΩ"/>
    <d v="2019-10-14T00:00:00"/>
    <x v="202"/>
    <m/>
    <s v="ΔΕΞΙΩΣΗ"/>
    <n v="34796233"/>
    <n v="300"/>
    <x v="177"/>
  </r>
  <r>
    <s v="Ω28ΒΩΕΤ-ΜΓΣ"/>
    <d v="2020-08-06T00:00:00"/>
    <x v="203"/>
    <m/>
    <s v="ΔΙΑΦΗΜΙΣΗ"/>
    <n v="22930275"/>
    <n v="280"/>
    <x v="178"/>
  </r>
  <r>
    <s v="ΨΦΒΗΩΕΤ-ΤΑ6"/>
    <d v="2019-12-27T00:00:00"/>
    <x v="204"/>
    <m/>
    <s v="ΒΑΣΙΛΟΠΙΤΕΣ"/>
    <n v="53321073"/>
    <n v="265"/>
    <x v="179"/>
  </r>
  <r>
    <s v="6Π5ΠΩΕΤ-16Π"/>
    <d v="2019-09-27T00:00:00"/>
    <x v="205"/>
    <m/>
    <s v="ΜΠΟΥΦΕΣ"/>
    <n v="36719284"/>
    <n v="265"/>
    <x v="180"/>
  </r>
  <r>
    <s v="6Ψ9ΕΩΕΤ-ΠΕΧ"/>
    <d v="2020-08-07T00:00:00"/>
    <x v="206"/>
    <m/>
    <s v="ΔΙΑΦΗΜΙΣΗ"/>
    <n v="103025410"/>
    <n v="250"/>
    <x v="181"/>
  </r>
  <r>
    <s v="6Θ6ΜΩΕΤ-22Δ"/>
    <d v="2019-12-13T00:00:00"/>
    <x v="207"/>
    <m/>
    <s v="ΗΜΕΡΟΛΟΓΙΑ"/>
    <n v="46372857"/>
    <n v="250"/>
    <x v="182"/>
  </r>
  <r>
    <s v="ΨΙΖΕΩΕΤ-ΒΥΟ"/>
    <d v="2020-02-26T00:00:00"/>
    <x v="208"/>
    <m/>
    <s v="ΚΟΥΛΟΥΜΑ 2020"/>
    <n v="46104088"/>
    <n v="237.5"/>
    <x v="183"/>
  </r>
  <r>
    <s v="Ω7Ο5ΩΕΤ-ΣΨΚ"/>
    <d v="2020-07-29T00:00:00"/>
    <x v="69"/>
    <m/>
    <s v="ΧΗΜΙΚΗ ΤΟΥΑΛΕΤΑ"/>
    <n v="99390084"/>
    <n v="220"/>
    <x v="59"/>
  </r>
  <r>
    <s v="ΨΤΔΘΩΕΤ-8ΚΖ"/>
    <d v="2020-08-06T00:00:00"/>
    <x v="209"/>
    <m/>
    <s v="ΔΙΑΦΗΜΙΣΗ"/>
    <n v="61037848"/>
    <n v="220"/>
    <x v="184"/>
  </r>
  <r>
    <s v="9ΕΟΖΩΕΤ-1ΒΝ"/>
    <d v="2020-03-04T00:00:00"/>
    <x v="210"/>
    <m/>
    <s v="ΤΣΙΜΕΝΤΟΛΙΘΟΙ"/>
    <n v="81282949"/>
    <n v="201"/>
    <x v="185"/>
  </r>
  <r>
    <s v="7ΜΤΥΩΕΤ-0ΣΗ"/>
    <d v="2019-12-27T00:00:00"/>
    <x v="211"/>
    <m/>
    <s v="ΕΦΗΜΕΡΙΔΕΣ"/>
    <n v="138542958"/>
    <n v="200"/>
    <x v="172"/>
  </r>
  <r>
    <s v="ΨΑ1ΝΩΕΤ-ΨΜ8"/>
    <d v="2020-02-26T00:00:00"/>
    <x v="212"/>
    <m/>
    <s v="ΖΑΧΑΡΩΤΑ"/>
    <n v="115219010"/>
    <n v="200"/>
    <x v="186"/>
  </r>
  <r>
    <s v="ΩΚΩ1ΩΕΤ-9Ε9"/>
    <d v="2020-02-19T00:00:00"/>
    <x v="190"/>
    <m/>
    <s v="ΗΧΟΣ"/>
    <n v="81283393"/>
    <n v="200"/>
    <x v="147"/>
  </r>
  <r>
    <s v="Ω3Κ0ΩΕΤ-Η9Η"/>
    <d v="2020-08-04T00:00:00"/>
    <x v="213"/>
    <m/>
    <s v="ΔΙΑΦΗΜΙΣΗ"/>
    <n v="99571055"/>
    <n v="180"/>
    <x v="187"/>
  </r>
  <r>
    <s v="ΨΨ2ΡΩΕΤ-Μ8Ψ"/>
    <d v="2020-08-13T00:00:00"/>
    <x v="214"/>
    <m/>
    <s v="ΔΙΑΦΗΜΙΣΗ"/>
    <n v="801041946"/>
    <n v="150"/>
    <x v="188"/>
  </r>
  <r>
    <s v="6ΒΞΦΩΕΤ-45Η"/>
    <d v="2020-08-06T00:00:00"/>
    <x v="215"/>
    <m/>
    <s v="ΔΙΑΦΗΜΙΣΗ"/>
    <n v="141431483"/>
    <n v="150"/>
    <x v="189"/>
  </r>
  <r>
    <s v="ΩΑ56ΩΕΤ-5Χ"/>
    <d v="2019-10-02T00:00:00"/>
    <x v="170"/>
    <m/>
    <s v="ΗΧΟΣ"/>
    <n v="51621467"/>
    <n v="150"/>
    <x v="100"/>
  </r>
  <r>
    <s v="ΩΜ0ΦΩΕΤ-ΜΔ1"/>
    <d v="2019-10-11T00:00:00"/>
    <x v="216"/>
    <m/>
    <s v="ΣΤΕΦΑΝΙΑ"/>
    <n v="132864254"/>
    <n v="105"/>
    <x v="190"/>
  </r>
  <r>
    <s v="65ΠΤΩΕΤ-6Υ6"/>
    <d v="2019-12-20T00:00:00"/>
    <x v="217"/>
    <m/>
    <s v="ΣΥΝΤΗΡΗΣΗ"/>
    <n v="29678572"/>
    <n v="101.74"/>
    <x v="191"/>
  </r>
  <r>
    <s v="Ψ5Π0ΩΕΤ-Ψ1Η"/>
    <d v="2020-02-19T00:00:00"/>
    <x v="216"/>
    <m/>
    <s v="ΣΤΕΦΑΝΙΑ"/>
    <n v="132864254"/>
    <n v="100"/>
    <x v="190"/>
  </r>
  <r>
    <s v="ΩΛΝΖΩΕΤ-ΣΛ8"/>
    <d v="2020-08-04T00:00:00"/>
    <x v="218"/>
    <m/>
    <s v="ΔΙΑΦΗΜΙΣΗ"/>
    <n v="45350277"/>
    <n v="100"/>
    <x v="192"/>
  </r>
  <r>
    <s v="6ΓΓΗΩΕΤ-ΜΣ1"/>
    <d v="2020-02-26T00:00:00"/>
    <x v="219"/>
    <m/>
    <s v="ΚΡΑΣΙΑ"/>
    <n v="997995789"/>
    <n v="98"/>
    <x v="193"/>
  </r>
  <r>
    <s v="Ω8ΜΞΩΕΤ-890"/>
    <d v="2019-12-24T00:00:00"/>
    <x v="220"/>
    <m/>
    <s v="ΜΕΤΑΦΟΡΑ"/>
    <n v="97262607"/>
    <n v="72.58"/>
    <x v="194"/>
  </r>
  <r>
    <s v="ΩΑ2ΛΩΕΤ-ΗΟ6"/>
    <d v="2020-02-19T00:00:00"/>
    <x v="220"/>
    <m/>
    <s v="ΜΕΤΑΦΟΡΑ"/>
    <n v="97262607"/>
    <n v="40.32"/>
    <x v="19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Συγκεντρωτικός Πίνακας1" cacheId="0" applyNumberFormats="0" applyBorderFormats="0" applyFontFormats="0" applyPatternFormats="0" applyAlignmentFormats="0" applyWidthHeightFormats="1" dataCaption="Τιμές" updatedVersion="6" minRefreshableVersion="3" useAutoFormatting="1" itemPrintTitles="1" createdVersion="6" indent="0" compact="0" compactData="0" multipleFieldFilters="0">
  <location ref="A3:B199" firstHeaderRow="1" firstDataRow="1" firstDataCol="1"/>
  <pivotFields count="8">
    <pivotField compact="0" outline="0" showAll="0"/>
    <pivotField compact="0" numFmtId="14" outline="0" showAll="0"/>
    <pivotField compact="0" outline="0" showAll="0">
      <items count="222">
        <item x="95"/>
        <item x="112"/>
        <item x="166"/>
        <item x="16"/>
        <item x="24"/>
        <item x="208"/>
        <item x="111"/>
        <item x="205"/>
        <item x="98"/>
        <item x="75"/>
        <item x="31"/>
        <item x="129"/>
        <item x="32"/>
        <item x="68"/>
        <item x="44"/>
        <item x="148"/>
        <item x="163"/>
        <item x="69"/>
        <item x="196"/>
        <item x="37"/>
        <item x="156"/>
        <item x="86"/>
        <item x="40"/>
        <item x="48"/>
        <item x="214"/>
        <item x="65"/>
        <item x="103"/>
        <item x="102"/>
        <item x="183"/>
        <item x="110"/>
        <item x="39"/>
        <item x="70"/>
        <item x="124"/>
        <item x="67"/>
        <item x="90"/>
        <item x="107"/>
        <item x="153"/>
        <item x="34"/>
        <item x="71"/>
        <item x="159"/>
        <item x="6"/>
        <item x="132"/>
        <item x="114"/>
        <item x="121"/>
        <item x="30"/>
        <item x="88"/>
        <item x="155"/>
        <item x="164"/>
        <item x="189"/>
        <item x="2"/>
        <item x="109"/>
        <item x="8"/>
        <item x="56"/>
        <item x="140"/>
        <item x="137"/>
        <item x="204"/>
        <item x="10"/>
        <item x="83"/>
        <item x="81"/>
        <item x="220"/>
        <item x="5"/>
        <item x="127"/>
        <item x="190"/>
        <item x="99"/>
        <item x="169"/>
        <item x="46"/>
        <item x="94"/>
        <item x="17"/>
        <item x="210"/>
        <item x="63"/>
        <item x="128"/>
        <item x="4"/>
        <item x="143"/>
        <item x="179"/>
        <item x="61"/>
        <item x="57"/>
        <item x="36"/>
        <item x="92"/>
        <item x="78"/>
        <item x="212"/>
        <item x="198"/>
        <item x="199"/>
        <item x="188"/>
        <item x="131"/>
        <item x="91"/>
        <item x="146"/>
        <item x="215"/>
        <item x="145"/>
        <item x="139"/>
        <item x="167"/>
        <item x="7"/>
        <item x="80"/>
        <item x="149"/>
        <item x="135"/>
        <item x="49"/>
        <item x="115"/>
        <item x="133"/>
        <item x="171"/>
        <item x="162"/>
        <item x="213"/>
        <item x="165"/>
        <item x="14"/>
        <item x="130"/>
        <item x="13"/>
        <item x="120"/>
        <item x="125"/>
        <item x="184"/>
        <item x="192"/>
        <item x="38"/>
        <item x="15"/>
        <item x="160"/>
        <item x="119"/>
        <item x="74"/>
        <item x="27"/>
        <item x="194"/>
        <item x="144"/>
        <item x="142"/>
        <item x="147"/>
        <item x="104"/>
        <item x="82"/>
        <item x="106"/>
        <item x="178"/>
        <item x="134"/>
        <item x="105"/>
        <item x="19"/>
        <item x="20"/>
        <item x="22"/>
        <item x="186"/>
        <item x="173"/>
        <item x="209"/>
        <item x="126"/>
        <item x="195"/>
        <item x="158"/>
        <item x="79"/>
        <item x="51"/>
        <item x="170"/>
        <item x="116"/>
        <item x="53"/>
        <item x="141"/>
        <item x="200"/>
        <item x="87"/>
        <item x="0"/>
        <item x="168"/>
        <item x="93"/>
        <item x="28"/>
        <item x="85"/>
        <item x="76"/>
        <item x="35"/>
        <item x="154"/>
        <item x="152"/>
        <item x="177"/>
        <item x="202"/>
        <item x="26"/>
        <item x="21"/>
        <item x="101"/>
        <item x="58"/>
        <item x="84"/>
        <item x="172"/>
        <item x="138"/>
        <item x="9"/>
        <item x="108"/>
        <item x="11"/>
        <item x="216"/>
        <item x="1"/>
        <item x="187"/>
        <item x="33"/>
        <item x="42"/>
        <item x="97"/>
        <item x="181"/>
        <item x="3"/>
        <item x="64"/>
        <item x="151"/>
        <item x="218"/>
        <item x="193"/>
        <item x="219"/>
        <item x="150"/>
        <item x="201"/>
        <item x="203"/>
        <item x="185"/>
        <item x="89"/>
        <item x="52"/>
        <item x="66"/>
        <item x="206"/>
        <item x="72"/>
        <item x="23"/>
        <item x="18"/>
        <item x="123"/>
        <item x="136"/>
        <item x="59"/>
        <item x="60"/>
        <item x="174"/>
        <item x="47"/>
        <item x="73"/>
        <item x="54"/>
        <item x="113"/>
        <item x="29"/>
        <item x="157"/>
        <item x="117"/>
        <item x="96"/>
        <item x="122"/>
        <item x="217"/>
        <item x="25"/>
        <item x="176"/>
        <item x="207"/>
        <item x="191"/>
        <item x="180"/>
        <item x="118"/>
        <item x="62"/>
        <item x="161"/>
        <item x="50"/>
        <item x="100"/>
        <item x="45"/>
        <item x="77"/>
        <item x="43"/>
        <item x="41"/>
        <item x="197"/>
        <item x="211"/>
        <item x="12"/>
        <item x="175"/>
        <item x="182"/>
        <item x="55"/>
        <item t="default"/>
      </items>
    </pivotField>
    <pivotField compact="0" outline="0" showAll="0"/>
    <pivotField compact="0" outline="0" showAll="0"/>
    <pivotField compact="0" outline="0" showAll="0"/>
    <pivotField dataField="1" compact="0" outline="0" showAll="0"/>
    <pivotField axis="axisRow" compact="0" outline="0" showAll="0">
      <items count="196">
        <item x="99"/>
        <item x="145"/>
        <item x="181"/>
        <item x="152"/>
        <item x="86"/>
        <item x="154"/>
        <item x="22"/>
        <item x="77"/>
        <item x="186"/>
        <item x="0"/>
        <item x="62"/>
        <item x="143"/>
        <item x="34"/>
        <item x="163"/>
        <item x="63"/>
        <item x="80"/>
        <item x="44"/>
        <item x="131"/>
        <item x="136"/>
        <item x="95"/>
        <item x="79"/>
        <item x="175"/>
        <item x="132"/>
        <item x="17"/>
        <item x="190"/>
        <item x="129"/>
        <item x="151"/>
        <item x="3"/>
        <item x="172"/>
        <item x="134"/>
        <item x="26"/>
        <item x="189"/>
        <item x="72"/>
        <item x="49"/>
        <item x="141"/>
        <item x="116"/>
        <item x="92"/>
        <item x="48"/>
        <item x="155"/>
        <item x="89"/>
        <item x="27"/>
        <item x="61"/>
        <item x="67"/>
        <item x="57"/>
        <item x="108"/>
        <item x="69"/>
        <item x="135"/>
        <item x="118"/>
        <item x="107"/>
        <item x="21"/>
        <item x="117"/>
        <item x="125"/>
        <item x="39"/>
        <item x="85"/>
        <item x="133"/>
        <item x="188"/>
        <item x="43"/>
        <item x="7"/>
        <item x="40"/>
        <item x="6"/>
        <item x="23"/>
        <item x="109"/>
        <item x="5"/>
        <item x="120"/>
        <item x="193"/>
        <item x="60"/>
        <item x="119"/>
        <item x="124"/>
        <item x="150"/>
        <item x="56"/>
        <item x="159"/>
        <item x="32"/>
        <item x="103"/>
        <item x="66"/>
        <item x="110"/>
        <item x="73"/>
        <item x="30"/>
        <item x="158"/>
        <item x="25"/>
        <item x="94"/>
        <item x="76"/>
        <item x="46"/>
        <item x="84"/>
        <item x="4"/>
        <item x="42"/>
        <item x="162"/>
        <item x="88"/>
        <item x="52"/>
        <item x="178"/>
        <item x="13"/>
        <item x="138"/>
        <item x="144"/>
        <item x="191"/>
        <item x="37"/>
        <item x="105"/>
        <item x="78"/>
        <item x="161"/>
        <item x="112"/>
        <item x="177"/>
        <item x="180"/>
        <item x="28"/>
        <item x="170"/>
        <item x="98"/>
        <item x="121"/>
        <item x="137"/>
        <item x="35"/>
        <item x="174"/>
        <item x="91"/>
        <item x="122"/>
        <item x="127"/>
        <item x="45"/>
        <item x="102"/>
        <item x="192"/>
        <item x="71"/>
        <item x="12"/>
        <item x="75"/>
        <item x="183"/>
        <item x="182"/>
        <item x="173"/>
        <item x="74"/>
        <item x="47"/>
        <item x="153"/>
        <item x="101"/>
        <item x="54"/>
        <item x="100"/>
        <item x="179"/>
        <item x="24"/>
        <item x="11"/>
        <item x="10"/>
        <item x="106"/>
        <item x="90"/>
        <item x="20"/>
        <item x="184"/>
        <item x="83"/>
        <item x="142"/>
        <item x="165"/>
        <item x="19"/>
        <item x="65"/>
        <item x="169"/>
        <item x="68"/>
        <item x="82"/>
        <item x="130"/>
        <item x="168"/>
        <item x="33"/>
        <item x="185"/>
        <item x="147"/>
        <item x="53"/>
        <item x="9"/>
        <item x="113"/>
        <item x="157"/>
        <item x="111"/>
        <item x="140"/>
        <item x="64"/>
        <item x="14"/>
        <item x="166"/>
        <item x="146"/>
        <item x="81"/>
        <item x="149"/>
        <item x="16"/>
        <item x="18"/>
        <item x="8"/>
        <item x="160"/>
        <item x="93"/>
        <item x="115"/>
        <item x="164"/>
        <item x="97"/>
        <item x="167"/>
        <item x="36"/>
        <item x="96"/>
        <item x="51"/>
        <item x="123"/>
        <item x="114"/>
        <item x="176"/>
        <item x="171"/>
        <item x="104"/>
        <item x="55"/>
        <item x="156"/>
        <item x="38"/>
        <item x="128"/>
        <item x="15"/>
        <item x="126"/>
        <item x="194"/>
        <item x="41"/>
        <item x="29"/>
        <item x="148"/>
        <item x="59"/>
        <item x="58"/>
        <item x="187"/>
        <item x="50"/>
        <item x="139"/>
        <item x="70"/>
        <item x="2"/>
        <item x="87"/>
        <item x="1"/>
        <item x="31"/>
        <item t="default"/>
      </items>
    </pivotField>
  </pivotFields>
  <rowFields count="1">
    <field x="7"/>
  </rowFields>
  <rowItems count="19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 t="grand">
      <x/>
    </i>
  </rowItems>
  <colItems count="1">
    <i/>
  </colItems>
  <dataFields count="1">
    <dataField name="Άθροισμα από ΠΟΣΟ ΧΩΡΙΣ ΤΟ ΦΠΑ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iavgeia.gov.gr/doc/%CE%A8%CE%9D%CE%9A5%CE%A9%CE%95%CE%A4-%CE%9B%CE%94%CE%96?inline=tru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I340"/>
  <sheetViews>
    <sheetView tabSelected="1" workbookViewId="0">
      <pane ySplit="2" topLeftCell="A3" activePane="bottomLeft" state="frozen"/>
      <selection activeCell="C1" sqref="C1"/>
      <selection pane="bottomLeft" activeCell="C23" sqref="C23"/>
    </sheetView>
  </sheetViews>
  <sheetFormatPr defaultRowHeight="14.4"/>
  <cols>
    <col min="1" max="1" width="15" bestFit="1" customWidth="1"/>
    <col min="2" max="2" width="14.44140625" style="13" customWidth="1"/>
    <col min="3" max="3" width="70" style="16" bestFit="1" customWidth="1"/>
    <col min="4" max="4" width="37.77734375" bestFit="1" customWidth="1"/>
    <col min="5" max="5" width="22.5546875" bestFit="1" customWidth="1"/>
    <col min="6" max="6" width="11.109375" bestFit="1" customWidth="1"/>
    <col min="7" max="7" width="19.5546875" style="13" bestFit="1" customWidth="1"/>
    <col min="8" max="8" width="11.6640625" style="8" hidden="1" customWidth="1"/>
    <col min="9" max="9" width="30" style="9" bestFit="1" customWidth="1"/>
  </cols>
  <sheetData>
    <row r="1" spans="1:9">
      <c r="E1" s="19" t="s">
        <v>113</v>
      </c>
      <c r="F1" s="19"/>
      <c r="G1" s="14">
        <f>SUM(G3:G1000)</f>
        <v>2454383.0299999998</v>
      </c>
    </row>
    <row r="2" spans="1:9">
      <c r="A2" s="3" t="s">
        <v>114</v>
      </c>
      <c r="B2" s="5" t="s">
        <v>115</v>
      </c>
      <c r="C2" s="17" t="s">
        <v>116</v>
      </c>
      <c r="D2" s="3" t="s">
        <v>117</v>
      </c>
      <c r="E2" s="3" t="s">
        <v>118</v>
      </c>
      <c r="F2" s="3" t="s">
        <v>119</v>
      </c>
      <c r="G2" s="4" t="s">
        <v>120</v>
      </c>
      <c r="H2" s="8" t="s">
        <v>0</v>
      </c>
      <c r="I2" s="10" t="s">
        <v>813</v>
      </c>
    </row>
    <row r="3" spans="1:9">
      <c r="A3" t="s">
        <v>121</v>
      </c>
      <c r="B3" s="15">
        <v>44034</v>
      </c>
      <c r="C3" s="16" t="s">
        <v>122</v>
      </c>
      <c r="E3" t="s">
        <v>123</v>
      </c>
      <c r="F3">
        <v>115368562</v>
      </c>
      <c r="G3" s="11">
        <v>55160.3</v>
      </c>
      <c r="H3" s="8">
        <f>IF(LEN(F3)=8,CONCATENATE(0,F3),F3)</f>
        <v>115368562</v>
      </c>
      <c r="I3" s="9">
        <f>VLOOKUP(H3,Φύλλο4!A$4:B$224,2,FALSE)</f>
        <v>55160.3</v>
      </c>
    </row>
    <row r="4" spans="1:9" s="3" customFormat="1">
      <c r="A4" t="s">
        <v>124</v>
      </c>
      <c r="B4" s="15">
        <v>43721</v>
      </c>
      <c r="C4" s="16" t="s">
        <v>125</v>
      </c>
      <c r="D4"/>
      <c r="E4" t="s">
        <v>126</v>
      </c>
      <c r="F4">
        <v>99933396</v>
      </c>
      <c r="G4" s="11">
        <v>52910</v>
      </c>
      <c r="H4" s="8" t="str">
        <f>IF(LEN(F4)=8,CONCATENATE(0,F4),F4)</f>
        <v>099933396</v>
      </c>
      <c r="I4" s="9">
        <f>VLOOKUP(H4,Φύλλο4!A$4:B$224,2,FALSE)</f>
        <v>52910</v>
      </c>
    </row>
    <row r="5" spans="1:9">
      <c r="A5" t="s">
        <v>127</v>
      </c>
      <c r="B5" s="15">
        <v>44020</v>
      </c>
      <c r="C5" s="16" t="s">
        <v>128</v>
      </c>
      <c r="E5" t="s">
        <v>129</v>
      </c>
      <c r="F5">
        <v>99933218</v>
      </c>
      <c r="G5" s="11">
        <v>29998.5</v>
      </c>
      <c r="H5" s="8" t="str">
        <f>IF(LEN(F5)=8,CONCATENATE(0,F5),F5)</f>
        <v>099933218</v>
      </c>
      <c r="I5" s="9">
        <f>VLOOKUP(H5,Φύλλο4!A$4:B$224,2,FALSE)</f>
        <v>92426.5</v>
      </c>
    </row>
    <row r="6" spans="1:9">
      <c r="A6" t="s">
        <v>130</v>
      </c>
      <c r="B6" s="15">
        <v>43986</v>
      </c>
      <c r="C6" s="16" t="s">
        <v>131</v>
      </c>
      <c r="E6" t="s">
        <v>132</v>
      </c>
      <c r="F6">
        <v>138516559</v>
      </c>
      <c r="G6" s="11">
        <v>22500</v>
      </c>
      <c r="H6" s="8">
        <f t="shared" ref="H6:H69" si="0">IF(LEN(F6)=8,CONCATENATE(0,F6),F6)</f>
        <v>138516559</v>
      </c>
      <c r="I6" s="9">
        <f>VLOOKUP(H6,Φύλλο4!A$4:B$224,2,FALSE)</f>
        <v>22500</v>
      </c>
    </row>
    <row r="7" spans="1:9">
      <c r="A7" t="s">
        <v>133</v>
      </c>
      <c r="B7" s="15">
        <v>43972</v>
      </c>
      <c r="C7" s="16" t="s">
        <v>134</v>
      </c>
      <c r="D7" t="s">
        <v>135</v>
      </c>
      <c r="E7" t="s">
        <v>136</v>
      </c>
      <c r="F7">
        <v>999873038</v>
      </c>
      <c r="G7" s="11">
        <v>20000</v>
      </c>
      <c r="H7" s="8">
        <f t="shared" si="0"/>
        <v>999873038</v>
      </c>
      <c r="I7" s="9">
        <f>VLOOKUP(H7,Φύλλο4!A$4:B$224,2,FALSE)</f>
        <v>20000</v>
      </c>
    </row>
    <row r="8" spans="1:9">
      <c r="A8" t="s">
        <v>137</v>
      </c>
      <c r="B8" s="15">
        <v>44099</v>
      </c>
      <c r="C8" s="16" t="s">
        <v>138</v>
      </c>
      <c r="E8" t="s">
        <v>139</v>
      </c>
      <c r="F8">
        <v>997767234</v>
      </c>
      <c r="G8" s="11">
        <v>20000</v>
      </c>
      <c r="H8" s="8">
        <f t="shared" si="0"/>
        <v>997767234</v>
      </c>
      <c r="I8" s="9">
        <f>VLOOKUP(H8,Φύλλο4!A$4:B$224,2,FALSE)</f>
        <v>20000</v>
      </c>
    </row>
    <row r="9" spans="1:9">
      <c r="A9" t="s">
        <v>140</v>
      </c>
      <c r="B9" s="15">
        <v>43977</v>
      </c>
      <c r="C9" s="16" t="s">
        <v>141</v>
      </c>
      <c r="D9" t="s">
        <v>142</v>
      </c>
      <c r="E9" t="s">
        <v>143</v>
      </c>
      <c r="F9">
        <v>801230260</v>
      </c>
      <c r="G9" s="11">
        <v>20000</v>
      </c>
      <c r="H9" s="8">
        <f t="shared" si="0"/>
        <v>801230260</v>
      </c>
      <c r="I9" s="9">
        <f>VLOOKUP(H9,Φύλλο4!A$4:B$224,2,FALSE)</f>
        <v>105611.5</v>
      </c>
    </row>
    <row r="10" spans="1:9">
      <c r="A10" t="s">
        <v>144</v>
      </c>
      <c r="B10" s="15">
        <v>43971</v>
      </c>
      <c r="C10" s="16" t="s">
        <v>145</v>
      </c>
      <c r="D10" t="s">
        <v>146</v>
      </c>
      <c r="E10" t="s">
        <v>147</v>
      </c>
      <c r="F10">
        <v>801222917</v>
      </c>
      <c r="G10" s="11">
        <v>20000</v>
      </c>
      <c r="H10" s="8">
        <f t="shared" si="0"/>
        <v>801222917</v>
      </c>
      <c r="I10" s="9">
        <f>VLOOKUP(H10,Φύλλο4!A$4:B$224,2,FALSE)</f>
        <v>111403.75</v>
      </c>
    </row>
    <row r="11" spans="1:9">
      <c r="A11" t="s">
        <v>148</v>
      </c>
      <c r="B11" s="15">
        <v>43948</v>
      </c>
      <c r="C11" s="16" t="s">
        <v>149</v>
      </c>
      <c r="E11" t="s">
        <v>129</v>
      </c>
      <c r="F11">
        <v>99933218</v>
      </c>
      <c r="G11" s="11">
        <v>20000</v>
      </c>
      <c r="H11" s="8" t="str">
        <f t="shared" si="0"/>
        <v>099933218</v>
      </c>
      <c r="I11" s="9">
        <f>VLOOKUP(H11,Φύλλο4!A$4:B$224,2,FALSE)</f>
        <v>92426.5</v>
      </c>
    </row>
    <row r="12" spans="1:9">
      <c r="A12" t="s">
        <v>150</v>
      </c>
      <c r="B12" s="15">
        <v>44053</v>
      </c>
      <c r="C12" s="16" t="s">
        <v>151</v>
      </c>
      <c r="E12" t="s">
        <v>152</v>
      </c>
      <c r="F12">
        <v>92401647</v>
      </c>
      <c r="G12" s="11">
        <v>20000</v>
      </c>
      <c r="H12" s="8" t="str">
        <f t="shared" si="0"/>
        <v>092401647</v>
      </c>
      <c r="I12" s="9">
        <f>VLOOKUP(H12,Φύλλο4!A$4:B$224,2,FALSE)</f>
        <v>20000</v>
      </c>
    </row>
    <row r="13" spans="1:9">
      <c r="A13" t="s">
        <v>153</v>
      </c>
      <c r="B13" s="15">
        <v>44089</v>
      </c>
      <c r="C13" s="16" t="s">
        <v>154</v>
      </c>
      <c r="E13" t="s">
        <v>155</v>
      </c>
      <c r="F13">
        <v>81624200</v>
      </c>
      <c r="G13" s="11">
        <v>20000</v>
      </c>
      <c r="H13" s="8" t="str">
        <f t="shared" si="0"/>
        <v>081624200</v>
      </c>
      <c r="I13" s="9">
        <f>VLOOKUP(H13,Φύλλο4!A$4:B$224,2,FALSE)</f>
        <v>35965.479999999996</v>
      </c>
    </row>
    <row r="14" spans="1:9">
      <c r="A14" t="s">
        <v>156</v>
      </c>
      <c r="B14" s="15">
        <v>43916</v>
      </c>
      <c r="C14" s="16" t="s">
        <v>157</v>
      </c>
      <c r="E14" t="s">
        <v>158</v>
      </c>
      <c r="F14">
        <v>58373937</v>
      </c>
      <c r="G14" s="9">
        <v>20000</v>
      </c>
      <c r="H14" s="8" t="str">
        <f t="shared" si="0"/>
        <v>058373937</v>
      </c>
      <c r="I14" s="9">
        <f>VLOOKUP(H14,Φύλλο4!A$4:B$224,2,FALSE)</f>
        <v>20000</v>
      </c>
    </row>
    <row r="15" spans="1:9">
      <c r="A15" t="s">
        <v>159</v>
      </c>
      <c r="B15" s="15">
        <v>44078</v>
      </c>
      <c r="C15" s="16" t="s">
        <v>160</v>
      </c>
      <c r="E15" t="s">
        <v>161</v>
      </c>
      <c r="F15">
        <v>58373280</v>
      </c>
      <c r="G15" s="11">
        <v>20000</v>
      </c>
      <c r="H15" s="8" t="str">
        <f t="shared" si="0"/>
        <v>058373280</v>
      </c>
      <c r="I15" s="9">
        <f>VLOOKUP(H15,Φύλλο4!A$4:B$224,2,FALSE)</f>
        <v>76290.320000000007</v>
      </c>
    </row>
    <row r="16" spans="1:9">
      <c r="A16" t="s">
        <v>162</v>
      </c>
      <c r="B16" s="15">
        <v>44078</v>
      </c>
      <c r="C16" s="16" t="s">
        <v>160</v>
      </c>
      <c r="E16" t="s">
        <v>161</v>
      </c>
      <c r="F16">
        <v>58373280</v>
      </c>
      <c r="G16" s="11">
        <v>20000</v>
      </c>
      <c r="H16" s="8" t="str">
        <f t="shared" si="0"/>
        <v>058373280</v>
      </c>
      <c r="I16" s="9">
        <f>VLOOKUP(H16,Φύλλο4!A$4:B$224,2,FALSE)</f>
        <v>76290.320000000007</v>
      </c>
    </row>
    <row r="17" spans="1:9">
      <c r="A17" t="s">
        <v>163</v>
      </c>
      <c r="B17" s="15">
        <v>44078</v>
      </c>
      <c r="C17" s="16" t="s">
        <v>160</v>
      </c>
      <c r="E17" t="s">
        <v>161</v>
      </c>
      <c r="F17">
        <v>58373280</v>
      </c>
      <c r="G17" s="11">
        <v>20000</v>
      </c>
      <c r="H17" s="8" t="str">
        <f t="shared" si="0"/>
        <v>058373280</v>
      </c>
      <c r="I17" s="9">
        <f>VLOOKUP(H17,Φύλλο4!A$4:B$224,2,FALSE)</f>
        <v>76290.320000000007</v>
      </c>
    </row>
    <row r="18" spans="1:9">
      <c r="A18" t="s">
        <v>164</v>
      </c>
      <c r="B18" s="15">
        <v>43977</v>
      </c>
      <c r="C18" s="16" t="s">
        <v>165</v>
      </c>
      <c r="E18" t="s">
        <v>166</v>
      </c>
      <c r="F18">
        <v>45785838</v>
      </c>
      <c r="G18" s="11">
        <v>20000</v>
      </c>
      <c r="H18" s="8" t="str">
        <f t="shared" si="0"/>
        <v>045785838</v>
      </c>
      <c r="I18" s="9">
        <f>VLOOKUP(H18,Φύλλο4!A$4:B$224,2,FALSE)</f>
        <v>52000</v>
      </c>
    </row>
    <row r="19" spans="1:9">
      <c r="A19" t="s">
        <v>167</v>
      </c>
      <c r="B19" s="15">
        <v>44099</v>
      </c>
      <c r="C19" s="16" t="s">
        <v>168</v>
      </c>
      <c r="E19" t="s">
        <v>169</v>
      </c>
      <c r="F19">
        <v>45785838</v>
      </c>
      <c r="G19" s="11">
        <v>20000</v>
      </c>
      <c r="H19" s="8" t="str">
        <f t="shared" si="0"/>
        <v>045785838</v>
      </c>
      <c r="I19" s="9">
        <f>VLOOKUP(H19,Φύλλο4!A$4:B$224,2,FALSE)</f>
        <v>52000</v>
      </c>
    </row>
    <row r="20" spans="1:9">
      <c r="A20" t="s">
        <v>170</v>
      </c>
      <c r="B20" s="15">
        <v>43811</v>
      </c>
      <c r="C20" s="16" t="s">
        <v>171</v>
      </c>
      <c r="E20" t="s">
        <v>172</v>
      </c>
      <c r="F20">
        <v>24254565</v>
      </c>
      <c r="G20" s="11">
        <v>20000</v>
      </c>
      <c r="H20" s="8" t="str">
        <f t="shared" si="0"/>
        <v>024254565</v>
      </c>
      <c r="I20" s="9">
        <f>VLOOKUP(H20,Φύλλο4!A$4:B$224,2,FALSE)</f>
        <v>126045</v>
      </c>
    </row>
    <row r="21" spans="1:9">
      <c r="A21" t="s">
        <v>173</v>
      </c>
      <c r="B21" s="15">
        <v>43816</v>
      </c>
      <c r="C21" s="16" t="s">
        <v>174</v>
      </c>
      <c r="E21" t="s">
        <v>172</v>
      </c>
      <c r="F21">
        <v>24254565</v>
      </c>
      <c r="G21" s="11">
        <v>20000</v>
      </c>
      <c r="H21" s="8" t="str">
        <f t="shared" si="0"/>
        <v>024254565</v>
      </c>
      <c r="I21" s="9">
        <f>VLOOKUP(H21,Φύλλο4!A$4:B$224,2,FALSE)</f>
        <v>126045</v>
      </c>
    </row>
    <row r="22" spans="1:9">
      <c r="A22" t="s">
        <v>175</v>
      </c>
      <c r="B22" s="15">
        <v>43816</v>
      </c>
      <c r="C22" s="16" t="s">
        <v>174</v>
      </c>
      <c r="E22" t="s">
        <v>172</v>
      </c>
      <c r="F22">
        <v>24254565</v>
      </c>
      <c r="G22" s="11">
        <v>20000</v>
      </c>
      <c r="H22" s="8" t="str">
        <f t="shared" si="0"/>
        <v>024254565</v>
      </c>
      <c r="I22" s="9">
        <f>VLOOKUP(H22,Φύλλο4!A$4:B$224,2,FALSE)</f>
        <v>126045</v>
      </c>
    </row>
    <row r="23" spans="1:9">
      <c r="A23" t="s">
        <v>176</v>
      </c>
      <c r="B23" s="15">
        <v>43979</v>
      </c>
      <c r="C23" s="16" t="s">
        <v>177</v>
      </c>
      <c r="E23" t="s">
        <v>143</v>
      </c>
      <c r="F23">
        <v>82685957</v>
      </c>
      <c r="G23" s="11">
        <v>19999.599999999999</v>
      </c>
      <c r="H23" s="8" t="str">
        <f t="shared" si="0"/>
        <v>082685957</v>
      </c>
      <c r="I23" s="9">
        <f>VLOOKUP(H23,Φύλλο4!A$4:B$224,2,FALSE)</f>
        <v>43678.1</v>
      </c>
    </row>
    <row r="24" spans="1:9">
      <c r="A24" t="s">
        <v>178</v>
      </c>
      <c r="B24" s="15">
        <v>44041</v>
      </c>
      <c r="C24" s="16" t="s">
        <v>141</v>
      </c>
      <c r="D24" t="s">
        <v>142</v>
      </c>
      <c r="E24" t="s">
        <v>179</v>
      </c>
      <c r="F24">
        <v>801230260</v>
      </c>
      <c r="G24" s="11">
        <v>19998.5</v>
      </c>
      <c r="H24" s="8">
        <f t="shared" si="0"/>
        <v>801230260</v>
      </c>
      <c r="I24" s="9">
        <f>VLOOKUP(H24,Φύλλο4!A$4:B$224,2,FALSE)</f>
        <v>105611.5</v>
      </c>
    </row>
    <row r="25" spans="1:9">
      <c r="A25" t="s">
        <v>180</v>
      </c>
      <c r="B25" s="15">
        <v>43959</v>
      </c>
      <c r="C25" s="16" t="s">
        <v>181</v>
      </c>
      <c r="E25" t="s">
        <v>182</v>
      </c>
      <c r="F25">
        <v>96065964</v>
      </c>
      <c r="G25" s="11">
        <v>19998.5</v>
      </c>
      <c r="H25" s="8" t="str">
        <f t="shared" si="0"/>
        <v>096065964</v>
      </c>
      <c r="I25" s="9">
        <f>VLOOKUP(H25,Φύλλο4!A$4:B$224,2,FALSE)</f>
        <v>79934.31</v>
      </c>
    </row>
    <row r="26" spans="1:9">
      <c r="A26" t="s">
        <v>183</v>
      </c>
      <c r="B26" s="15">
        <v>43843</v>
      </c>
      <c r="C26" s="16" t="s">
        <v>184</v>
      </c>
      <c r="E26" t="s">
        <v>185</v>
      </c>
      <c r="F26">
        <v>91507677</v>
      </c>
      <c r="G26" s="11">
        <v>19998</v>
      </c>
      <c r="H26" s="8" t="str">
        <f t="shared" si="0"/>
        <v>091507677</v>
      </c>
      <c r="I26" s="9">
        <f>VLOOKUP(H26,Φύλλο4!A$4:B$224,2,FALSE)</f>
        <v>39996</v>
      </c>
    </row>
    <row r="27" spans="1:9">
      <c r="A27" t="s">
        <v>186</v>
      </c>
      <c r="B27" s="15">
        <v>43886</v>
      </c>
      <c r="C27" s="16" t="s">
        <v>187</v>
      </c>
      <c r="E27" t="s">
        <v>185</v>
      </c>
      <c r="F27">
        <v>91507677</v>
      </c>
      <c r="G27" s="11">
        <v>19998</v>
      </c>
      <c r="H27" s="8" t="str">
        <f t="shared" si="0"/>
        <v>091507677</v>
      </c>
      <c r="I27" s="9">
        <f>VLOOKUP(H27,Φύλλο4!A$4:B$224,2,FALSE)</f>
        <v>39996</v>
      </c>
    </row>
    <row r="28" spans="1:9">
      <c r="A28" t="s">
        <v>188</v>
      </c>
      <c r="B28" s="15">
        <v>44013</v>
      </c>
      <c r="C28" s="16" t="s">
        <v>189</v>
      </c>
      <c r="E28" t="s">
        <v>190</v>
      </c>
      <c r="F28">
        <v>132857171</v>
      </c>
      <c r="G28" s="11">
        <v>19997.599999999999</v>
      </c>
      <c r="H28" s="8">
        <f t="shared" si="0"/>
        <v>132857171</v>
      </c>
      <c r="I28" s="9">
        <f>VLOOKUP(H28,Φύλλο4!A$4:B$224,2,FALSE)</f>
        <v>49192.6</v>
      </c>
    </row>
    <row r="29" spans="1:9">
      <c r="A29" t="s">
        <v>191</v>
      </c>
      <c r="B29" s="15">
        <v>43973</v>
      </c>
      <c r="C29" s="16" t="s">
        <v>192</v>
      </c>
      <c r="E29" t="s">
        <v>193</v>
      </c>
      <c r="F29">
        <v>91652567</v>
      </c>
      <c r="G29" s="11">
        <v>19997.5</v>
      </c>
      <c r="H29" s="8" t="str">
        <f t="shared" si="0"/>
        <v>091652567</v>
      </c>
      <c r="I29" s="9">
        <f>VLOOKUP(H29,Φύλλο4!A$4:B$224,2,FALSE)</f>
        <v>19997.5</v>
      </c>
    </row>
    <row r="30" spans="1:9">
      <c r="A30" t="s">
        <v>194</v>
      </c>
      <c r="B30" s="15">
        <v>43818</v>
      </c>
      <c r="C30" s="16" t="s">
        <v>195</v>
      </c>
      <c r="E30" t="s">
        <v>196</v>
      </c>
      <c r="F30">
        <v>96065964</v>
      </c>
      <c r="G30" s="11">
        <v>19997.46</v>
      </c>
      <c r="H30" s="8" t="str">
        <f t="shared" si="0"/>
        <v>096065964</v>
      </c>
      <c r="I30" s="9">
        <f>VLOOKUP(H30,Φύλλο4!A$4:B$224,2,FALSE)</f>
        <v>79934.31</v>
      </c>
    </row>
    <row r="31" spans="1:9">
      <c r="A31" t="s">
        <v>197</v>
      </c>
      <c r="B31" s="15">
        <v>43977</v>
      </c>
      <c r="C31" s="16" t="s">
        <v>198</v>
      </c>
      <c r="E31" t="s">
        <v>166</v>
      </c>
      <c r="F31">
        <v>65547840</v>
      </c>
      <c r="G31" s="11">
        <v>19997.05</v>
      </c>
      <c r="H31" s="8" t="str">
        <f t="shared" si="0"/>
        <v>065547840</v>
      </c>
      <c r="I31" s="9">
        <f>VLOOKUP(H31,Φύλλο4!A$4:B$224,2,FALSE)</f>
        <v>19997.05</v>
      </c>
    </row>
    <row r="32" spans="1:9">
      <c r="A32" t="s">
        <v>199</v>
      </c>
      <c r="B32" s="15">
        <v>44013</v>
      </c>
      <c r="C32" s="16" t="s">
        <v>200</v>
      </c>
      <c r="E32" t="s">
        <v>201</v>
      </c>
      <c r="F32">
        <v>58841368</v>
      </c>
      <c r="G32" s="11">
        <v>19996</v>
      </c>
      <c r="H32" s="8" t="str">
        <f t="shared" si="0"/>
        <v>058841368</v>
      </c>
      <c r="I32" s="9">
        <f>VLOOKUP(H32,Φύλλο4!A$4:B$224,2,FALSE)</f>
        <v>19996</v>
      </c>
    </row>
    <row r="33" spans="1:9">
      <c r="A33" t="s">
        <v>202</v>
      </c>
      <c r="B33" s="15">
        <v>43973</v>
      </c>
      <c r="C33" s="16" t="s">
        <v>141</v>
      </c>
      <c r="D33" t="s">
        <v>142</v>
      </c>
      <c r="E33" t="s">
        <v>203</v>
      </c>
      <c r="F33">
        <v>801230260</v>
      </c>
      <c r="G33" s="11">
        <v>19995</v>
      </c>
      <c r="H33" s="8">
        <f t="shared" si="0"/>
        <v>801230260</v>
      </c>
      <c r="I33" s="9">
        <f>VLOOKUP(H33,Φύλλο4!A$4:B$224,2,FALSE)</f>
        <v>105611.5</v>
      </c>
    </row>
    <row r="34" spans="1:9">
      <c r="A34" t="s">
        <v>204</v>
      </c>
      <c r="B34" s="15">
        <v>43980</v>
      </c>
      <c r="C34" s="16" t="s">
        <v>205</v>
      </c>
      <c r="E34" t="s">
        <v>152</v>
      </c>
      <c r="F34">
        <v>132857171</v>
      </c>
      <c r="G34" s="11">
        <v>19995</v>
      </c>
      <c r="H34" s="8">
        <f t="shared" si="0"/>
        <v>132857171</v>
      </c>
      <c r="I34" s="9">
        <f>VLOOKUP(H34,Φύλλο4!A$4:B$224,2,FALSE)</f>
        <v>49192.6</v>
      </c>
    </row>
    <row r="35" spans="1:9">
      <c r="A35" t="s">
        <v>206</v>
      </c>
      <c r="B35" s="15">
        <v>43969</v>
      </c>
      <c r="C35" s="16" t="s">
        <v>145</v>
      </c>
      <c r="D35" t="s">
        <v>146</v>
      </c>
      <c r="E35" t="s">
        <v>207</v>
      </c>
      <c r="F35">
        <v>801222917</v>
      </c>
      <c r="G35" s="11">
        <v>19992</v>
      </c>
      <c r="H35" s="8">
        <f t="shared" si="0"/>
        <v>801222917</v>
      </c>
      <c r="I35" s="9">
        <f>VLOOKUP(H35,Φύλλο4!A$4:B$224,2,FALSE)</f>
        <v>111403.75</v>
      </c>
    </row>
    <row r="36" spans="1:9">
      <c r="A36" t="s">
        <v>208</v>
      </c>
      <c r="B36" s="15">
        <v>43893</v>
      </c>
      <c r="C36" s="16" t="s">
        <v>209</v>
      </c>
      <c r="E36" t="s">
        <v>210</v>
      </c>
      <c r="F36">
        <v>800896858</v>
      </c>
      <c r="G36" s="11">
        <v>19990.599999999999</v>
      </c>
      <c r="H36" s="8">
        <f t="shared" si="0"/>
        <v>800896858</v>
      </c>
      <c r="I36" s="9">
        <f>VLOOKUP(H36,Φύλλο4!A$4:B$224,2,FALSE)</f>
        <v>21078.6</v>
      </c>
    </row>
    <row r="37" spans="1:9">
      <c r="A37" t="s">
        <v>211</v>
      </c>
      <c r="B37" s="15">
        <v>44019</v>
      </c>
      <c r="C37" s="16" t="s">
        <v>212</v>
      </c>
      <c r="E37" t="s">
        <v>213</v>
      </c>
      <c r="F37">
        <v>115214524</v>
      </c>
      <c r="G37" s="11">
        <v>19990</v>
      </c>
      <c r="H37" s="8">
        <f t="shared" si="0"/>
        <v>115214524</v>
      </c>
      <c r="I37" s="9">
        <f>VLOOKUP(H37,Φύλλο4!A$4:B$224,2,FALSE)</f>
        <v>29988</v>
      </c>
    </row>
    <row r="38" spans="1:9">
      <c r="A38" t="s">
        <v>214</v>
      </c>
      <c r="B38" s="15">
        <v>43816</v>
      </c>
      <c r="C38" s="16" t="s">
        <v>174</v>
      </c>
      <c r="E38" t="s">
        <v>172</v>
      </c>
      <c r="F38">
        <v>24254565</v>
      </c>
      <c r="G38" s="11">
        <v>19990</v>
      </c>
      <c r="H38" s="8" t="str">
        <f t="shared" si="0"/>
        <v>024254565</v>
      </c>
      <c r="I38" s="9">
        <f>VLOOKUP(H38,Φύλλο4!A$4:B$224,2,FALSE)</f>
        <v>126045</v>
      </c>
    </row>
    <row r="39" spans="1:9">
      <c r="A39" t="s">
        <v>215</v>
      </c>
      <c r="B39" s="15">
        <v>43987</v>
      </c>
      <c r="C39" s="16" t="s">
        <v>216</v>
      </c>
      <c r="E39" t="s">
        <v>217</v>
      </c>
      <c r="F39">
        <v>24254565</v>
      </c>
      <c r="G39" s="11">
        <v>19990</v>
      </c>
      <c r="H39" s="8" t="str">
        <f t="shared" si="0"/>
        <v>024254565</v>
      </c>
      <c r="I39" s="9">
        <f>VLOOKUP(H39,Φύλλο4!A$4:B$224,2,FALSE)</f>
        <v>126045</v>
      </c>
    </row>
    <row r="40" spans="1:9">
      <c r="A40" t="s">
        <v>218</v>
      </c>
      <c r="B40" s="15">
        <v>43829</v>
      </c>
      <c r="C40" s="16" t="s">
        <v>145</v>
      </c>
      <c r="D40" t="s">
        <v>146</v>
      </c>
      <c r="E40" t="s">
        <v>207</v>
      </c>
      <c r="F40">
        <v>801222917</v>
      </c>
      <c r="G40" s="11">
        <v>19986.75</v>
      </c>
      <c r="H40" s="8">
        <f t="shared" si="0"/>
        <v>801222917</v>
      </c>
      <c r="I40" s="9">
        <f>VLOOKUP(H40,Φύλλο4!A$4:B$224,2,FALSE)</f>
        <v>111403.75</v>
      </c>
    </row>
    <row r="41" spans="1:9">
      <c r="A41" t="s">
        <v>219</v>
      </c>
      <c r="B41" s="15">
        <v>43948</v>
      </c>
      <c r="C41" s="16" t="s">
        <v>220</v>
      </c>
      <c r="D41" t="s">
        <v>221</v>
      </c>
      <c r="E41" t="s">
        <v>222</v>
      </c>
      <c r="F41">
        <v>801271912</v>
      </c>
      <c r="G41" s="11">
        <v>19986</v>
      </c>
      <c r="H41" s="8">
        <f t="shared" si="0"/>
        <v>801271912</v>
      </c>
      <c r="I41" s="9">
        <f>VLOOKUP(H41,Φύλλο4!A$4:B$224,2,FALSE)</f>
        <v>19986</v>
      </c>
    </row>
    <row r="42" spans="1:9">
      <c r="A42" t="s">
        <v>223</v>
      </c>
      <c r="B42" s="15">
        <v>44078</v>
      </c>
      <c r="C42" s="16" t="s">
        <v>160</v>
      </c>
      <c r="E42" t="s">
        <v>224</v>
      </c>
      <c r="F42">
        <v>58373279</v>
      </c>
      <c r="G42" s="11">
        <v>19980</v>
      </c>
      <c r="H42" s="8" t="str">
        <f t="shared" si="0"/>
        <v>058373279</v>
      </c>
      <c r="I42" s="9">
        <f>VLOOKUP(H42,Φύλλο4!A$4:B$224,2,FALSE)</f>
        <v>47080.05</v>
      </c>
    </row>
    <row r="43" spans="1:9">
      <c r="A43" t="s">
        <v>225</v>
      </c>
      <c r="B43" s="15">
        <v>44049</v>
      </c>
      <c r="C43" s="16" t="s">
        <v>145</v>
      </c>
      <c r="D43" t="s">
        <v>146</v>
      </c>
      <c r="E43" t="s">
        <v>226</v>
      </c>
      <c r="F43">
        <v>801222917</v>
      </c>
      <c r="G43" s="11">
        <v>19975</v>
      </c>
      <c r="H43" s="8">
        <f t="shared" si="0"/>
        <v>801222917</v>
      </c>
      <c r="I43" s="9">
        <f>VLOOKUP(H43,Φύλλο4!A$4:B$224,2,FALSE)</f>
        <v>111403.75</v>
      </c>
    </row>
    <row r="44" spans="1:9">
      <c r="A44" t="s">
        <v>227</v>
      </c>
      <c r="B44" s="15">
        <v>43818</v>
      </c>
      <c r="C44" s="16" t="s">
        <v>195</v>
      </c>
      <c r="E44" t="s">
        <v>196</v>
      </c>
      <c r="F44">
        <v>96065964</v>
      </c>
      <c r="G44" s="11">
        <v>19972.349999999999</v>
      </c>
      <c r="H44" s="8" t="str">
        <f t="shared" si="0"/>
        <v>096065964</v>
      </c>
      <c r="I44" s="9">
        <f>VLOOKUP(H44,Φύλλο4!A$4:B$224,2,FALSE)</f>
        <v>79934.31</v>
      </c>
    </row>
    <row r="45" spans="1:9">
      <c r="A45" t="s">
        <v>228</v>
      </c>
      <c r="B45" s="15">
        <v>44028</v>
      </c>
      <c r="C45" s="16" t="s">
        <v>195</v>
      </c>
      <c r="E45" t="s">
        <v>229</v>
      </c>
      <c r="F45">
        <v>96065964</v>
      </c>
      <c r="G45" s="11">
        <v>19966</v>
      </c>
      <c r="H45" s="8" t="str">
        <f t="shared" si="0"/>
        <v>096065964</v>
      </c>
      <c r="I45" s="9">
        <f>VLOOKUP(H45,Φύλλο4!A$4:B$224,2,FALSE)</f>
        <v>79934.31</v>
      </c>
    </row>
    <row r="46" spans="1:9">
      <c r="A46" t="s">
        <v>230</v>
      </c>
      <c r="B46" s="15">
        <v>43928</v>
      </c>
      <c r="C46" s="16" t="s">
        <v>149</v>
      </c>
      <c r="E46" t="s">
        <v>129</v>
      </c>
      <c r="F46">
        <v>99933218</v>
      </c>
      <c r="G46" s="9">
        <v>19950</v>
      </c>
      <c r="H46" s="8" t="str">
        <f t="shared" si="0"/>
        <v>099933218</v>
      </c>
      <c r="I46" s="9">
        <f>VLOOKUP(H46,Φύλλο4!A$4:B$224,2,FALSE)</f>
        <v>92426.5</v>
      </c>
    </row>
    <row r="47" spans="1:9">
      <c r="A47" t="s">
        <v>231</v>
      </c>
      <c r="B47" s="15">
        <v>43972</v>
      </c>
      <c r="C47" s="16" t="s">
        <v>160</v>
      </c>
      <c r="E47" t="s">
        <v>232</v>
      </c>
      <c r="F47">
        <v>58373279</v>
      </c>
      <c r="G47" s="11">
        <v>19886.650000000001</v>
      </c>
      <c r="H47" s="8" t="str">
        <f t="shared" si="0"/>
        <v>058373279</v>
      </c>
      <c r="I47" s="9">
        <f>VLOOKUP(H47,Φύλλο4!A$4:B$224,2,FALSE)</f>
        <v>47080.05</v>
      </c>
    </row>
    <row r="48" spans="1:9">
      <c r="A48" t="s">
        <v>233</v>
      </c>
      <c r="B48" s="15">
        <v>43816</v>
      </c>
      <c r="C48" s="16" t="s">
        <v>234</v>
      </c>
      <c r="E48" t="s">
        <v>235</v>
      </c>
      <c r="F48">
        <v>999718339</v>
      </c>
      <c r="G48" s="11">
        <v>19800</v>
      </c>
      <c r="H48" s="8">
        <f t="shared" si="0"/>
        <v>999718339</v>
      </c>
      <c r="I48" s="9">
        <f>VLOOKUP(H48,Φύλλο4!A$4:B$224,2,FALSE)</f>
        <v>19800</v>
      </c>
    </row>
    <row r="49" spans="1:9">
      <c r="A49" t="s">
        <v>236</v>
      </c>
      <c r="B49" s="15">
        <v>44042</v>
      </c>
      <c r="C49" s="16" t="s">
        <v>237</v>
      </c>
      <c r="E49" t="s">
        <v>238</v>
      </c>
      <c r="F49">
        <v>141127798</v>
      </c>
      <c r="G49" s="11">
        <v>19736.599999999999</v>
      </c>
      <c r="H49" s="8">
        <f t="shared" si="0"/>
        <v>141127798</v>
      </c>
      <c r="I49" s="9">
        <f>VLOOKUP(H49,Φύλλο4!A$4:B$224,2,FALSE)</f>
        <v>43856.6</v>
      </c>
    </row>
    <row r="50" spans="1:9">
      <c r="A50" t="s">
        <v>239</v>
      </c>
      <c r="B50" s="15">
        <v>44028</v>
      </c>
      <c r="C50" s="16" t="s">
        <v>240</v>
      </c>
      <c r="E50" t="s">
        <v>241</v>
      </c>
      <c r="F50">
        <v>800640816</v>
      </c>
      <c r="G50" s="11">
        <v>19650</v>
      </c>
      <c r="H50" s="8">
        <f t="shared" si="0"/>
        <v>800640816</v>
      </c>
      <c r="I50" s="9">
        <f>VLOOKUP(H50,Φύλλο4!A$4:B$224,2,FALSE)</f>
        <v>37650</v>
      </c>
    </row>
    <row r="51" spans="1:9">
      <c r="A51" t="s">
        <v>242</v>
      </c>
      <c r="B51" s="15">
        <v>43789</v>
      </c>
      <c r="C51" s="16" t="s">
        <v>243</v>
      </c>
      <c r="E51" t="s">
        <v>244</v>
      </c>
      <c r="F51">
        <v>37447063</v>
      </c>
      <c r="G51" s="11">
        <v>19200</v>
      </c>
      <c r="H51" s="8" t="str">
        <f t="shared" si="0"/>
        <v>037447063</v>
      </c>
      <c r="I51" s="9">
        <f>VLOOKUP(H51,Φύλλο4!A$4:B$224,2,FALSE)</f>
        <v>19200</v>
      </c>
    </row>
    <row r="52" spans="1:9">
      <c r="A52" t="s">
        <v>245</v>
      </c>
      <c r="B52" s="15">
        <v>43900</v>
      </c>
      <c r="C52" s="16" t="s">
        <v>246</v>
      </c>
      <c r="E52" t="s">
        <v>247</v>
      </c>
      <c r="F52">
        <v>99357259</v>
      </c>
      <c r="G52" s="9">
        <v>18648</v>
      </c>
      <c r="H52" s="8" t="str">
        <f t="shared" si="0"/>
        <v>099357259</v>
      </c>
      <c r="I52" s="9">
        <f>VLOOKUP(H52,Φύλλο4!A$4:B$224,2,FALSE)</f>
        <v>18648</v>
      </c>
    </row>
    <row r="53" spans="1:9">
      <c r="A53" t="s">
        <v>248</v>
      </c>
      <c r="B53" s="15">
        <v>43978</v>
      </c>
      <c r="C53" s="16" t="s">
        <v>249</v>
      </c>
      <c r="E53" t="s">
        <v>250</v>
      </c>
      <c r="F53">
        <v>999078528</v>
      </c>
      <c r="G53" s="12">
        <v>18500</v>
      </c>
      <c r="H53" s="8">
        <f t="shared" si="0"/>
        <v>999078528</v>
      </c>
      <c r="I53" s="9">
        <f>VLOOKUP(H53,Φύλλο4!A$4:B$224,2,FALSE)</f>
        <v>18500</v>
      </c>
    </row>
    <row r="54" spans="1:9">
      <c r="A54" t="s">
        <v>251</v>
      </c>
      <c r="B54" s="15">
        <v>44029</v>
      </c>
      <c r="C54" s="16" t="s">
        <v>252</v>
      </c>
      <c r="E54" t="s">
        <v>253</v>
      </c>
      <c r="F54">
        <v>99954400</v>
      </c>
      <c r="G54" s="11">
        <v>18381</v>
      </c>
      <c r="H54" s="8" t="str">
        <f t="shared" si="0"/>
        <v>099954400</v>
      </c>
      <c r="I54" s="9">
        <f>VLOOKUP(H54,Φύλλο4!A$4:B$224,2,FALSE)</f>
        <v>29593.8</v>
      </c>
    </row>
    <row r="55" spans="1:9">
      <c r="A55" t="s">
        <v>254</v>
      </c>
      <c r="B55" s="15">
        <v>43829</v>
      </c>
      <c r="C55" s="16" t="s">
        <v>255</v>
      </c>
      <c r="E55" t="s">
        <v>256</v>
      </c>
      <c r="F55">
        <v>998136409</v>
      </c>
      <c r="G55" s="11">
        <v>18270</v>
      </c>
      <c r="H55" s="8">
        <f t="shared" si="0"/>
        <v>998136409</v>
      </c>
      <c r="I55" s="9">
        <f>VLOOKUP(H55,Φύλλο4!A$4:B$224,2,FALSE)</f>
        <v>24847.200000000001</v>
      </c>
    </row>
    <row r="56" spans="1:9">
      <c r="A56" t="s">
        <v>257</v>
      </c>
      <c r="B56" s="15">
        <v>44062</v>
      </c>
      <c r="C56" s="16" t="s">
        <v>258</v>
      </c>
      <c r="E56" t="s">
        <v>259</v>
      </c>
      <c r="F56">
        <v>81086625</v>
      </c>
      <c r="G56" s="11">
        <v>17600</v>
      </c>
      <c r="H56" s="8" t="str">
        <f t="shared" si="0"/>
        <v>081086625</v>
      </c>
      <c r="I56" s="9">
        <f>VLOOKUP(H56,Φύλλο4!A$4:B$224,2,FALSE)</f>
        <v>17600</v>
      </c>
    </row>
    <row r="57" spans="1:9">
      <c r="A57" t="s">
        <v>260</v>
      </c>
      <c r="B57" s="15">
        <v>43920</v>
      </c>
      <c r="C57" s="16" t="s">
        <v>141</v>
      </c>
      <c r="D57" t="s">
        <v>142</v>
      </c>
      <c r="E57" t="s">
        <v>152</v>
      </c>
      <c r="F57">
        <v>801230260</v>
      </c>
      <c r="G57" s="9">
        <v>17399</v>
      </c>
      <c r="H57" s="8">
        <f t="shared" si="0"/>
        <v>801230260</v>
      </c>
      <c r="I57" s="9">
        <f>VLOOKUP(H57,Φύλλο4!A$4:B$224,2,FALSE)</f>
        <v>105611.5</v>
      </c>
    </row>
    <row r="58" spans="1:9">
      <c r="A58" t="s">
        <v>261</v>
      </c>
      <c r="B58" s="15">
        <v>43833</v>
      </c>
      <c r="C58" s="16" t="s">
        <v>262</v>
      </c>
      <c r="E58" t="s">
        <v>263</v>
      </c>
      <c r="F58">
        <v>117348442</v>
      </c>
      <c r="G58" s="11">
        <v>16808.400000000001</v>
      </c>
      <c r="H58" s="8">
        <f t="shared" si="0"/>
        <v>117348442</v>
      </c>
      <c r="I58" s="9">
        <f>VLOOKUP(H58,Φύλλο4!A$4:B$224,2,FALSE)</f>
        <v>16808.400000000001</v>
      </c>
    </row>
    <row r="59" spans="1:9">
      <c r="A59" t="s">
        <v>264</v>
      </c>
      <c r="B59" s="15">
        <v>43826</v>
      </c>
      <c r="C59" s="16" t="s">
        <v>145</v>
      </c>
      <c r="D59" t="s">
        <v>146</v>
      </c>
      <c r="E59" t="s">
        <v>265</v>
      </c>
      <c r="F59">
        <v>801222917</v>
      </c>
      <c r="G59" s="11">
        <v>16450</v>
      </c>
      <c r="H59" s="8">
        <f t="shared" si="0"/>
        <v>801222917</v>
      </c>
      <c r="I59" s="9">
        <f>VLOOKUP(H59,Φύλλο4!A$4:B$224,2,FALSE)</f>
        <v>111403.75</v>
      </c>
    </row>
    <row r="60" spans="1:9">
      <c r="A60" t="s">
        <v>266</v>
      </c>
      <c r="B60" s="15">
        <v>44078</v>
      </c>
      <c r="C60" s="16" t="s">
        <v>160</v>
      </c>
      <c r="E60" t="s">
        <v>161</v>
      </c>
      <c r="F60">
        <v>58373280</v>
      </c>
      <c r="G60" s="11">
        <v>16290.32</v>
      </c>
      <c r="H60" s="8" t="str">
        <f t="shared" si="0"/>
        <v>058373280</v>
      </c>
      <c r="I60" s="9">
        <f>VLOOKUP(H60,Φύλλο4!A$4:B$224,2,FALSE)</f>
        <v>76290.320000000007</v>
      </c>
    </row>
    <row r="61" spans="1:9">
      <c r="A61" t="s">
        <v>267</v>
      </c>
      <c r="B61" s="15">
        <v>43920</v>
      </c>
      <c r="C61" s="16" t="s">
        <v>141</v>
      </c>
      <c r="D61" t="s">
        <v>142</v>
      </c>
      <c r="E61" t="s">
        <v>152</v>
      </c>
      <c r="F61">
        <v>801230260</v>
      </c>
      <c r="G61" s="9">
        <v>16125</v>
      </c>
      <c r="H61" s="8">
        <f t="shared" si="0"/>
        <v>801230260</v>
      </c>
      <c r="I61" s="9">
        <f>VLOOKUP(H61,Φύλλο4!A$4:B$224,2,FALSE)</f>
        <v>105611.5</v>
      </c>
    </row>
    <row r="62" spans="1:9">
      <c r="A62" t="s">
        <v>268</v>
      </c>
      <c r="B62" s="15">
        <v>44096</v>
      </c>
      <c r="C62" s="16" t="s">
        <v>269</v>
      </c>
      <c r="E62" t="s">
        <v>270</v>
      </c>
      <c r="F62">
        <v>141127798</v>
      </c>
      <c r="G62" s="11">
        <v>16120</v>
      </c>
      <c r="H62" s="8">
        <f t="shared" si="0"/>
        <v>141127798</v>
      </c>
      <c r="I62" s="9">
        <f>VLOOKUP(H62,Φύλλο4!A$4:B$224,2,FALSE)</f>
        <v>43856.6</v>
      </c>
    </row>
    <row r="63" spans="1:9">
      <c r="A63" t="s">
        <v>271</v>
      </c>
      <c r="B63" s="15">
        <v>44032</v>
      </c>
      <c r="C63" s="16" t="s">
        <v>272</v>
      </c>
      <c r="E63" t="s">
        <v>273</v>
      </c>
      <c r="F63">
        <v>44241118</v>
      </c>
      <c r="G63" s="11">
        <v>16110</v>
      </c>
      <c r="H63" s="8" t="str">
        <f t="shared" si="0"/>
        <v>044241118</v>
      </c>
      <c r="I63" s="9">
        <f>VLOOKUP(H63,Φύλλο4!A$4:B$224,2,FALSE)</f>
        <v>36090</v>
      </c>
    </row>
    <row r="64" spans="1:9">
      <c r="A64" t="s">
        <v>274</v>
      </c>
      <c r="B64" s="15">
        <v>43902</v>
      </c>
      <c r="C64" s="16" t="s">
        <v>275</v>
      </c>
      <c r="E64" t="s">
        <v>276</v>
      </c>
      <c r="F64">
        <v>94372028</v>
      </c>
      <c r="G64" s="9">
        <v>16077.6</v>
      </c>
      <c r="H64" s="8" t="str">
        <f t="shared" si="0"/>
        <v>094372028</v>
      </c>
      <c r="I64" s="9">
        <f>VLOOKUP(H64,Φύλλο4!A$4:B$224,2,FALSE)</f>
        <v>16077.6</v>
      </c>
    </row>
    <row r="65" spans="1:9">
      <c r="A65" t="s">
        <v>277</v>
      </c>
      <c r="B65" s="15">
        <v>44012</v>
      </c>
      <c r="C65" s="16" t="s">
        <v>278</v>
      </c>
      <c r="E65" t="s">
        <v>279</v>
      </c>
      <c r="F65">
        <v>30434753</v>
      </c>
      <c r="G65" s="11">
        <v>15806.43</v>
      </c>
      <c r="H65" s="8" t="str">
        <f t="shared" si="0"/>
        <v>030434753</v>
      </c>
      <c r="I65" s="9">
        <f>VLOOKUP(H65,Φύλλο4!A$4:B$224,2,FALSE)</f>
        <v>23806.43</v>
      </c>
    </row>
    <row r="66" spans="1:9">
      <c r="A66" t="s">
        <v>280</v>
      </c>
      <c r="B66" s="15">
        <v>43991</v>
      </c>
      <c r="C66" s="16" t="s">
        <v>281</v>
      </c>
      <c r="E66" t="s">
        <v>224</v>
      </c>
      <c r="F66">
        <v>82685957</v>
      </c>
      <c r="G66" s="11">
        <v>15645.5</v>
      </c>
      <c r="H66" s="8" t="str">
        <f t="shared" si="0"/>
        <v>082685957</v>
      </c>
      <c r="I66" s="9">
        <f>VLOOKUP(H66,Φύλλο4!A$4:B$224,2,FALSE)</f>
        <v>43678.1</v>
      </c>
    </row>
    <row r="67" spans="1:9">
      <c r="A67" t="s">
        <v>282</v>
      </c>
      <c r="B67" s="15">
        <v>44012</v>
      </c>
      <c r="C67" s="16" t="s">
        <v>149</v>
      </c>
      <c r="E67" t="s">
        <v>283</v>
      </c>
      <c r="F67">
        <v>99933218</v>
      </c>
      <c r="G67" s="11">
        <v>15310</v>
      </c>
      <c r="H67" s="8" t="str">
        <f t="shared" si="0"/>
        <v>099933218</v>
      </c>
      <c r="I67" s="9">
        <f>VLOOKUP(H67,Φύλλο4!A$4:B$224,2,FALSE)</f>
        <v>92426.5</v>
      </c>
    </row>
    <row r="68" spans="1:9">
      <c r="A68" t="s">
        <v>284</v>
      </c>
      <c r="B68" s="15">
        <v>44097</v>
      </c>
      <c r="C68" s="16" t="s">
        <v>285</v>
      </c>
      <c r="E68" t="s">
        <v>286</v>
      </c>
      <c r="F68">
        <v>95480941</v>
      </c>
      <c r="G68" s="11">
        <v>15225</v>
      </c>
      <c r="H68" s="8" t="str">
        <f t="shared" si="0"/>
        <v>095480941</v>
      </c>
      <c r="I68" s="9">
        <f>VLOOKUP(H68,Φύλλο4!A$4:B$224,2,FALSE)</f>
        <v>15225</v>
      </c>
    </row>
    <row r="69" spans="1:9">
      <c r="A69" t="s">
        <v>287</v>
      </c>
      <c r="B69" s="15">
        <v>43809</v>
      </c>
      <c r="C69" s="16" t="s">
        <v>145</v>
      </c>
      <c r="D69" t="s">
        <v>146</v>
      </c>
      <c r="E69" t="s">
        <v>288</v>
      </c>
      <c r="F69">
        <v>801222917</v>
      </c>
      <c r="G69" s="11">
        <v>15000</v>
      </c>
      <c r="H69" s="8">
        <f t="shared" si="0"/>
        <v>801222917</v>
      </c>
      <c r="I69" s="9">
        <f>VLOOKUP(H69,Φύλλο4!A$4:B$224,2,FALSE)</f>
        <v>111403.75</v>
      </c>
    </row>
    <row r="70" spans="1:9">
      <c r="A70" s="2" t="s">
        <v>289</v>
      </c>
      <c r="B70" s="15">
        <v>43948</v>
      </c>
      <c r="C70" s="16" t="s">
        <v>290</v>
      </c>
      <c r="D70" t="s">
        <v>291</v>
      </c>
      <c r="E70" t="s">
        <v>263</v>
      </c>
      <c r="F70" s="1">
        <v>800962817</v>
      </c>
      <c r="G70" s="11">
        <v>14880</v>
      </c>
      <c r="H70" s="8">
        <f t="shared" ref="H70:H133" si="1">IF(LEN(F70)=8,CONCATENATE(0,F70),F70)</f>
        <v>800962817</v>
      </c>
      <c r="I70" s="9">
        <f>VLOOKUP(H70,Φύλλο4!A$4:B$224,2,FALSE)</f>
        <v>14880</v>
      </c>
    </row>
    <row r="71" spans="1:9">
      <c r="A71" t="s">
        <v>292</v>
      </c>
      <c r="B71" s="15">
        <v>43796</v>
      </c>
      <c r="C71" s="16" t="s">
        <v>293</v>
      </c>
      <c r="D71" t="s">
        <v>294</v>
      </c>
      <c r="E71" t="s">
        <v>295</v>
      </c>
      <c r="F71">
        <v>801225274</v>
      </c>
      <c r="G71" s="11">
        <v>14510</v>
      </c>
      <c r="H71" s="8">
        <f t="shared" si="1"/>
        <v>801225274</v>
      </c>
      <c r="I71" s="9">
        <f>VLOOKUP(H71,Φύλλο4!A$4:B$224,2,FALSE)</f>
        <v>31912.58</v>
      </c>
    </row>
    <row r="72" spans="1:9">
      <c r="A72" t="s">
        <v>296</v>
      </c>
      <c r="B72" s="15">
        <v>44014</v>
      </c>
      <c r="C72" s="16" t="s">
        <v>297</v>
      </c>
      <c r="E72" t="s">
        <v>298</v>
      </c>
      <c r="F72">
        <v>99081263</v>
      </c>
      <c r="G72" s="11">
        <v>14400</v>
      </c>
      <c r="H72" s="8" t="str">
        <f t="shared" si="1"/>
        <v>099081263</v>
      </c>
      <c r="I72" s="9">
        <f>VLOOKUP(H72,Φύλλο4!A$4:B$224,2,FALSE)</f>
        <v>15780</v>
      </c>
    </row>
    <row r="73" spans="1:9">
      <c r="A73" t="s">
        <v>299</v>
      </c>
      <c r="B73" s="15">
        <v>43804</v>
      </c>
      <c r="C73" s="16" t="s">
        <v>300</v>
      </c>
      <c r="E73" t="s">
        <v>301</v>
      </c>
      <c r="F73">
        <v>1232325267</v>
      </c>
      <c r="G73" s="11">
        <v>13950</v>
      </c>
      <c r="H73" s="8">
        <f t="shared" si="1"/>
        <v>1232325267</v>
      </c>
      <c r="I73" s="9">
        <f>VLOOKUP(H73,Φύλλο4!A$4:B$224,2,FALSE)</f>
        <v>23150</v>
      </c>
    </row>
    <row r="74" spans="1:9">
      <c r="A74" t="s">
        <v>302</v>
      </c>
      <c r="B74" s="15">
        <v>43796</v>
      </c>
      <c r="C74" s="16" t="s">
        <v>293</v>
      </c>
      <c r="D74" t="s">
        <v>294</v>
      </c>
      <c r="E74" t="s">
        <v>295</v>
      </c>
      <c r="F74">
        <v>801225274</v>
      </c>
      <c r="G74" s="11">
        <v>13709</v>
      </c>
      <c r="H74" s="8">
        <f t="shared" si="1"/>
        <v>801225274</v>
      </c>
      <c r="I74" s="9">
        <f>VLOOKUP(H74,Φύλλο4!A$4:B$224,2,FALSE)</f>
        <v>31912.58</v>
      </c>
    </row>
    <row r="75" spans="1:9">
      <c r="A75" t="s">
        <v>303</v>
      </c>
      <c r="B75" s="15">
        <v>43747</v>
      </c>
      <c r="C75" s="16" t="s">
        <v>304</v>
      </c>
      <c r="D75" t="s">
        <v>305</v>
      </c>
      <c r="E75" t="s">
        <v>193</v>
      </c>
      <c r="F75">
        <v>801205447</v>
      </c>
      <c r="G75" s="11">
        <v>13230</v>
      </c>
      <c r="H75" s="8">
        <f t="shared" si="1"/>
        <v>801205447</v>
      </c>
      <c r="I75" s="9">
        <f>VLOOKUP(H75,Φύλλο4!A$4:B$224,2,FALSE)</f>
        <v>13230</v>
      </c>
    </row>
    <row r="76" spans="1:9">
      <c r="A76" t="s">
        <v>306</v>
      </c>
      <c r="B76" s="15">
        <v>43979</v>
      </c>
      <c r="C76" s="16" t="s">
        <v>307</v>
      </c>
      <c r="E76" t="s">
        <v>308</v>
      </c>
      <c r="F76">
        <v>120733588</v>
      </c>
      <c r="G76" s="11">
        <v>13000</v>
      </c>
      <c r="H76" s="8">
        <f t="shared" si="1"/>
        <v>120733588</v>
      </c>
      <c r="I76" s="9">
        <f>VLOOKUP(H76,Φύλλο4!A$4:B$224,2,FALSE)</f>
        <v>19500</v>
      </c>
    </row>
    <row r="77" spans="1:9">
      <c r="A77" t="s">
        <v>309</v>
      </c>
      <c r="B77" s="15">
        <v>43977</v>
      </c>
      <c r="C77" s="16" t="s">
        <v>310</v>
      </c>
      <c r="E77" t="s">
        <v>308</v>
      </c>
      <c r="F77">
        <v>45264166</v>
      </c>
      <c r="G77" s="11">
        <v>13000</v>
      </c>
      <c r="H77" s="8" t="str">
        <f t="shared" si="1"/>
        <v>045264166</v>
      </c>
      <c r="I77" s="9">
        <f>VLOOKUP(H77,Φύλλο4!A$4:B$224,2,FALSE)</f>
        <v>19500</v>
      </c>
    </row>
    <row r="78" spans="1:9">
      <c r="A78" t="s">
        <v>311</v>
      </c>
      <c r="B78" s="15">
        <v>43927</v>
      </c>
      <c r="C78" s="16" t="s">
        <v>312</v>
      </c>
      <c r="E78" t="s">
        <v>313</v>
      </c>
      <c r="F78">
        <v>999823860</v>
      </c>
      <c r="G78" s="9">
        <v>12095.5</v>
      </c>
      <c r="H78" s="8">
        <f t="shared" si="1"/>
        <v>999823860</v>
      </c>
      <c r="I78" s="9">
        <f>VLOOKUP(H78,Φύλλο4!A$4:B$224,2,FALSE)</f>
        <v>12095.5</v>
      </c>
    </row>
    <row r="79" spans="1:9">
      <c r="A79" t="s">
        <v>314</v>
      </c>
      <c r="B79" s="15">
        <v>44036</v>
      </c>
      <c r="C79" s="16" t="s">
        <v>141</v>
      </c>
      <c r="D79" t="s">
        <v>142</v>
      </c>
      <c r="E79" t="s">
        <v>315</v>
      </c>
      <c r="F79">
        <v>801230260</v>
      </c>
      <c r="G79" s="11">
        <v>12094</v>
      </c>
      <c r="H79" s="8">
        <f t="shared" si="1"/>
        <v>801230260</v>
      </c>
      <c r="I79" s="9">
        <f>VLOOKUP(H79,Φύλλο4!A$4:B$224,2,FALSE)</f>
        <v>105611.5</v>
      </c>
    </row>
    <row r="80" spans="1:9">
      <c r="A80" t="s">
        <v>316</v>
      </c>
      <c r="B80" s="15">
        <v>43920</v>
      </c>
      <c r="C80" s="16" t="s">
        <v>317</v>
      </c>
      <c r="E80" t="s">
        <v>318</v>
      </c>
      <c r="F80">
        <v>46743870</v>
      </c>
      <c r="G80" s="9">
        <v>12026</v>
      </c>
      <c r="H80" s="8" t="str">
        <f t="shared" si="1"/>
        <v>046743870</v>
      </c>
      <c r="I80" s="9">
        <f>VLOOKUP(H80,Φύλλο4!A$4:B$224,2,FALSE)</f>
        <v>12026</v>
      </c>
    </row>
    <row r="81" spans="1:9">
      <c r="A81" t="s">
        <v>319</v>
      </c>
      <c r="B81" s="15">
        <v>43788</v>
      </c>
      <c r="C81" s="16" t="s">
        <v>320</v>
      </c>
      <c r="E81" t="s">
        <v>321</v>
      </c>
      <c r="F81">
        <v>800560830</v>
      </c>
      <c r="G81" s="11">
        <v>12000</v>
      </c>
      <c r="H81" s="8">
        <f t="shared" si="1"/>
        <v>800560830</v>
      </c>
      <c r="I81" s="9">
        <f>VLOOKUP(H81,Φύλλο4!A$4:B$224,2,FALSE)</f>
        <v>31398.400000000001</v>
      </c>
    </row>
    <row r="82" spans="1:9">
      <c r="A82" t="s">
        <v>322</v>
      </c>
      <c r="B82" s="15">
        <v>43796</v>
      </c>
      <c r="C82" s="16" t="s">
        <v>323</v>
      </c>
      <c r="E82" t="s">
        <v>324</v>
      </c>
      <c r="F82">
        <v>153091727</v>
      </c>
      <c r="G82" s="11">
        <v>12000</v>
      </c>
      <c r="H82" s="8">
        <f t="shared" si="1"/>
        <v>153091727</v>
      </c>
      <c r="I82" s="9">
        <f>VLOOKUP(H82,Φύλλο4!A$4:B$224,2,FALSE)</f>
        <v>12000</v>
      </c>
    </row>
    <row r="83" spans="1:9">
      <c r="A83" t="s">
        <v>325</v>
      </c>
      <c r="B83" s="15">
        <v>44060</v>
      </c>
      <c r="C83" s="16" t="s">
        <v>326</v>
      </c>
      <c r="E83" t="s">
        <v>327</v>
      </c>
      <c r="F83">
        <v>99609953</v>
      </c>
      <c r="G83" s="11">
        <v>12000</v>
      </c>
      <c r="H83" s="8" t="str">
        <f t="shared" si="1"/>
        <v>099609953</v>
      </c>
      <c r="I83" s="9">
        <f>VLOOKUP(H83,Φύλλο4!A$4:B$224,2,FALSE)</f>
        <v>15220</v>
      </c>
    </row>
    <row r="84" spans="1:9">
      <c r="A84" t="s">
        <v>328</v>
      </c>
      <c r="B84" s="15">
        <v>43903</v>
      </c>
      <c r="C84" s="16" t="s">
        <v>329</v>
      </c>
      <c r="E84" t="s">
        <v>330</v>
      </c>
      <c r="F84">
        <v>94394659</v>
      </c>
      <c r="G84" s="9">
        <v>12000</v>
      </c>
      <c r="H84" s="8" t="str">
        <f t="shared" si="1"/>
        <v>094394659</v>
      </c>
      <c r="I84" s="9">
        <f>VLOOKUP(H84,Φύλλο4!A$4:B$224,2,FALSE)</f>
        <v>12000</v>
      </c>
    </row>
    <row r="85" spans="1:9">
      <c r="A85" t="s">
        <v>331</v>
      </c>
      <c r="B85" s="15">
        <v>43977</v>
      </c>
      <c r="C85" s="16" t="s">
        <v>332</v>
      </c>
      <c r="E85" t="s">
        <v>333</v>
      </c>
      <c r="F85">
        <v>800560830</v>
      </c>
      <c r="G85" s="11">
        <v>11969.7</v>
      </c>
      <c r="H85" s="8">
        <f t="shared" si="1"/>
        <v>800560830</v>
      </c>
      <c r="I85" s="9">
        <f>VLOOKUP(H85,Φύλλο4!A$4:B$224,2,FALSE)</f>
        <v>31398.400000000001</v>
      </c>
    </row>
    <row r="86" spans="1:9">
      <c r="A86" t="s">
        <v>334</v>
      </c>
      <c r="B86" s="15">
        <v>43808</v>
      </c>
      <c r="C86" s="16" t="s">
        <v>335</v>
      </c>
      <c r="E86" t="s">
        <v>336</v>
      </c>
      <c r="F86">
        <v>20642663</v>
      </c>
      <c r="G86" s="11">
        <v>11964</v>
      </c>
      <c r="H86" s="8" t="str">
        <f t="shared" si="1"/>
        <v>020642663</v>
      </c>
      <c r="I86" s="9">
        <f>VLOOKUP(H86,Φύλλο4!A$4:B$224,2,FALSE)</f>
        <v>17978</v>
      </c>
    </row>
    <row r="87" spans="1:9">
      <c r="A87" t="s">
        <v>337</v>
      </c>
      <c r="B87" s="15">
        <v>44089</v>
      </c>
      <c r="C87" s="16" t="s">
        <v>154</v>
      </c>
      <c r="E87" t="s">
        <v>338</v>
      </c>
      <c r="F87">
        <v>81624200</v>
      </c>
      <c r="G87" s="11">
        <v>11935.48</v>
      </c>
      <c r="H87" s="8" t="str">
        <f t="shared" si="1"/>
        <v>081624200</v>
      </c>
      <c r="I87" s="9">
        <f>VLOOKUP(H87,Φύλλο4!A$4:B$224,2,FALSE)</f>
        <v>35965.479999999996</v>
      </c>
    </row>
    <row r="88" spans="1:9">
      <c r="A88" t="s">
        <v>339</v>
      </c>
      <c r="B88" s="15">
        <v>43738</v>
      </c>
      <c r="C88" s="16" t="s">
        <v>340</v>
      </c>
      <c r="E88" t="s">
        <v>166</v>
      </c>
      <c r="F88">
        <v>81586029</v>
      </c>
      <c r="G88" s="11">
        <v>11935.48</v>
      </c>
      <c r="H88" s="8" t="str">
        <f t="shared" si="1"/>
        <v>081586029</v>
      </c>
      <c r="I88" s="9">
        <f>VLOOKUP(H88,Φύλλο4!A$4:B$224,2,FALSE)</f>
        <v>11935.48</v>
      </c>
    </row>
    <row r="89" spans="1:9">
      <c r="A89" t="s">
        <v>341</v>
      </c>
      <c r="B89" s="15">
        <v>44034</v>
      </c>
      <c r="C89" s="16" t="s">
        <v>342</v>
      </c>
      <c r="E89" t="s">
        <v>343</v>
      </c>
      <c r="F89">
        <v>49414822</v>
      </c>
      <c r="G89" s="11">
        <v>11935.48</v>
      </c>
      <c r="H89" s="8" t="str">
        <f t="shared" si="1"/>
        <v>049414822</v>
      </c>
      <c r="I89" s="9">
        <f>VLOOKUP(H89,Φύλλο4!A$4:B$224,2,FALSE)</f>
        <v>11935.48</v>
      </c>
    </row>
    <row r="90" spans="1:9">
      <c r="A90" t="s">
        <v>344</v>
      </c>
      <c r="B90" s="15">
        <v>43829</v>
      </c>
      <c r="C90" s="16" t="s">
        <v>345</v>
      </c>
      <c r="D90" t="s">
        <v>346</v>
      </c>
      <c r="E90" t="s">
        <v>347</v>
      </c>
      <c r="F90">
        <v>94472691</v>
      </c>
      <c r="G90" s="11">
        <v>11900</v>
      </c>
      <c r="H90" s="8" t="str">
        <f t="shared" si="1"/>
        <v>094472691</v>
      </c>
      <c r="I90" s="9">
        <f>VLOOKUP(H90,Φύλλο4!A$4:B$224,2,FALSE)</f>
        <v>11900</v>
      </c>
    </row>
    <row r="91" spans="1:9">
      <c r="A91" t="s">
        <v>348</v>
      </c>
      <c r="B91" s="15">
        <v>44041</v>
      </c>
      <c r="C91" s="16" t="s">
        <v>349</v>
      </c>
      <c r="E91" t="s">
        <v>350</v>
      </c>
      <c r="F91">
        <v>998066199</v>
      </c>
      <c r="G91" s="11">
        <v>11875</v>
      </c>
      <c r="H91" s="8">
        <f t="shared" si="1"/>
        <v>998066199</v>
      </c>
      <c r="I91" s="9">
        <f>VLOOKUP(H91,Φύλλο4!A$4:B$224,2,FALSE)</f>
        <v>21871</v>
      </c>
    </row>
    <row r="92" spans="1:9">
      <c r="A92" t="s">
        <v>351</v>
      </c>
      <c r="B92" s="15">
        <v>43811</v>
      </c>
      <c r="C92" s="16" t="s">
        <v>352</v>
      </c>
      <c r="D92" t="s">
        <v>353</v>
      </c>
      <c r="E92" t="s">
        <v>172</v>
      </c>
      <c r="F92">
        <v>800683029</v>
      </c>
      <c r="G92" s="11">
        <v>11700</v>
      </c>
      <c r="H92" s="8">
        <f t="shared" si="1"/>
        <v>800683029</v>
      </c>
      <c r="I92" s="9">
        <f>VLOOKUP(H92,Φύλλο4!A$4:B$224,2,FALSE)</f>
        <v>19750</v>
      </c>
    </row>
    <row r="93" spans="1:9">
      <c r="A93" t="s">
        <v>354</v>
      </c>
      <c r="B93" s="15">
        <v>44060</v>
      </c>
      <c r="C93" s="16" t="s">
        <v>252</v>
      </c>
      <c r="E93" t="s">
        <v>253</v>
      </c>
      <c r="F93">
        <v>99954400</v>
      </c>
      <c r="G93" s="11">
        <v>11212.8</v>
      </c>
      <c r="H93" s="8" t="str">
        <f t="shared" si="1"/>
        <v>099954400</v>
      </c>
      <c r="I93" s="9">
        <f>VLOOKUP(H93,Φύλλο4!A$4:B$224,2,FALSE)</f>
        <v>29593.8</v>
      </c>
    </row>
    <row r="94" spans="1:9">
      <c r="A94" t="s">
        <v>355</v>
      </c>
      <c r="B94" s="15">
        <v>44034</v>
      </c>
      <c r="C94" s="16" t="s">
        <v>356</v>
      </c>
      <c r="E94" t="s">
        <v>357</v>
      </c>
      <c r="F94">
        <v>99427727</v>
      </c>
      <c r="G94" s="11">
        <v>10150</v>
      </c>
      <c r="H94" s="8" t="str">
        <f t="shared" si="1"/>
        <v>099427727</v>
      </c>
      <c r="I94" s="9">
        <f>VLOOKUP(H94,Φύλλο4!A$4:B$224,2,FALSE)</f>
        <v>10150</v>
      </c>
    </row>
    <row r="95" spans="1:9">
      <c r="A95" t="s">
        <v>358</v>
      </c>
      <c r="B95" s="15">
        <v>44039</v>
      </c>
      <c r="C95" s="16" t="s">
        <v>359</v>
      </c>
      <c r="E95" t="s">
        <v>360</v>
      </c>
      <c r="F95">
        <v>99390084</v>
      </c>
      <c r="G95" s="11">
        <v>10050</v>
      </c>
      <c r="H95" s="8" t="str">
        <f t="shared" si="1"/>
        <v>099390084</v>
      </c>
      <c r="I95" s="9">
        <f>VLOOKUP(H95,Φύλλο4!A$4:B$224,2,FALSE)</f>
        <v>14919.96</v>
      </c>
    </row>
    <row r="96" spans="1:9">
      <c r="A96" t="s">
        <v>361</v>
      </c>
      <c r="B96" s="15">
        <v>43775</v>
      </c>
      <c r="C96" s="16" t="s">
        <v>362</v>
      </c>
      <c r="E96" t="s">
        <v>363</v>
      </c>
      <c r="F96">
        <v>997997863</v>
      </c>
      <c r="G96" s="11">
        <v>10000</v>
      </c>
      <c r="H96" s="8">
        <f t="shared" si="1"/>
        <v>997997863</v>
      </c>
      <c r="I96" s="9">
        <f>VLOOKUP(H96,Φύλλο4!A$4:B$224,2,FALSE)</f>
        <v>10000</v>
      </c>
    </row>
    <row r="97" spans="1:9">
      <c r="A97" t="s">
        <v>364</v>
      </c>
      <c r="B97" s="15">
        <v>43987</v>
      </c>
      <c r="C97" s="16" t="s">
        <v>365</v>
      </c>
      <c r="D97" t="s">
        <v>366</v>
      </c>
      <c r="E97" t="s">
        <v>217</v>
      </c>
      <c r="F97">
        <v>800640817</v>
      </c>
      <c r="G97" s="11">
        <v>10000</v>
      </c>
      <c r="H97" s="8">
        <f t="shared" si="1"/>
        <v>800640817</v>
      </c>
      <c r="I97" s="9">
        <f>VLOOKUP(H97,Φύλλο4!A$4:B$224,2,FALSE)</f>
        <v>10000</v>
      </c>
    </row>
    <row r="98" spans="1:9">
      <c r="A98" t="s">
        <v>367</v>
      </c>
      <c r="B98" s="15">
        <v>43987</v>
      </c>
      <c r="C98" s="16" t="s">
        <v>365</v>
      </c>
      <c r="D98" t="s">
        <v>366</v>
      </c>
      <c r="E98" t="s">
        <v>217</v>
      </c>
      <c r="F98">
        <v>800640816</v>
      </c>
      <c r="G98" s="11">
        <v>10000</v>
      </c>
      <c r="H98" s="8">
        <f t="shared" si="1"/>
        <v>800640816</v>
      </c>
      <c r="I98" s="9">
        <f>VLOOKUP(H98,Φύλλο4!A$4:B$224,2,FALSE)</f>
        <v>37650</v>
      </c>
    </row>
    <row r="99" spans="1:9">
      <c r="A99" t="s">
        <v>368</v>
      </c>
      <c r="B99" s="15">
        <v>43986</v>
      </c>
      <c r="C99" s="16" t="s">
        <v>369</v>
      </c>
      <c r="E99" t="s">
        <v>370</v>
      </c>
      <c r="F99">
        <v>115379343</v>
      </c>
      <c r="G99" s="11">
        <v>9998.75</v>
      </c>
      <c r="H99" s="8">
        <f t="shared" si="1"/>
        <v>115379343</v>
      </c>
      <c r="I99" s="9">
        <f>VLOOKUP(H99,Φύλλο4!A$4:B$224,2,FALSE)</f>
        <v>9998.75</v>
      </c>
    </row>
    <row r="100" spans="1:9">
      <c r="A100" t="s">
        <v>371</v>
      </c>
      <c r="B100" s="15">
        <v>44089</v>
      </c>
      <c r="C100" s="16" t="s">
        <v>372</v>
      </c>
      <c r="E100" t="s">
        <v>196</v>
      </c>
      <c r="F100">
        <v>120701173</v>
      </c>
      <c r="G100" s="11">
        <v>9998.5</v>
      </c>
      <c r="H100" s="8">
        <f t="shared" si="1"/>
        <v>120701173</v>
      </c>
      <c r="I100" s="9">
        <f>VLOOKUP(H100,Φύλλο4!A$4:B$224,2,FALSE)</f>
        <v>9998.5</v>
      </c>
    </row>
    <row r="101" spans="1:9">
      <c r="A101" t="s">
        <v>373</v>
      </c>
      <c r="B101" s="15">
        <v>43986</v>
      </c>
      <c r="C101" s="16" t="s">
        <v>212</v>
      </c>
      <c r="E101" t="s">
        <v>374</v>
      </c>
      <c r="F101">
        <v>115214524</v>
      </c>
      <c r="G101" s="11">
        <v>9998</v>
      </c>
      <c r="H101" s="8">
        <f t="shared" si="1"/>
        <v>115214524</v>
      </c>
      <c r="I101" s="9">
        <f>VLOOKUP(H101,Φύλλο4!A$4:B$224,2,FALSE)</f>
        <v>29988</v>
      </c>
    </row>
    <row r="102" spans="1:9">
      <c r="A102" t="s">
        <v>375</v>
      </c>
      <c r="B102" s="15">
        <v>43977</v>
      </c>
      <c r="C102" s="16" t="s">
        <v>376</v>
      </c>
      <c r="E102" t="s">
        <v>377</v>
      </c>
      <c r="F102">
        <v>82634110</v>
      </c>
      <c r="G102" s="11">
        <v>9998</v>
      </c>
      <c r="H102" s="8" t="str">
        <f t="shared" si="1"/>
        <v>082634110</v>
      </c>
      <c r="I102" s="9">
        <f>VLOOKUP(H102,Φύλλο4!A$4:B$224,2,FALSE)</f>
        <v>9998</v>
      </c>
    </row>
    <row r="103" spans="1:9">
      <c r="A103" t="s">
        <v>378</v>
      </c>
      <c r="B103" s="15">
        <v>44005</v>
      </c>
      <c r="C103" s="16" t="s">
        <v>379</v>
      </c>
      <c r="E103" t="s">
        <v>201</v>
      </c>
      <c r="F103">
        <v>65689252</v>
      </c>
      <c r="G103" s="11">
        <v>9998</v>
      </c>
      <c r="H103" s="8" t="str">
        <f t="shared" si="1"/>
        <v>065689252</v>
      </c>
      <c r="I103" s="9">
        <f>VLOOKUP(H103,Φύλλο4!A$4:B$224,2,FALSE)</f>
        <v>9998</v>
      </c>
    </row>
    <row r="104" spans="1:9">
      <c r="A104" t="s">
        <v>380</v>
      </c>
      <c r="B104" s="15">
        <v>43889</v>
      </c>
      <c r="C104" s="16" t="s">
        <v>349</v>
      </c>
      <c r="E104" t="s">
        <v>381</v>
      </c>
      <c r="F104">
        <v>998066199</v>
      </c>
      <c r="G104" s="11">
        <v>9996</v>
      </c>
      <c r="H104" s="8">
        <f t="shared" si="1"/>
        <v>998066199</v>
      </c>
      <c r="I104" s="9">
        <f>VLOOKUP(H104,Φύλλο4!A$4:B$224,2,FALSE)</f>
        <v>21871</v>
      </c>
    </row>
    <row r="105" spans="1:9">
      <c r="A105" t="s">
        <v>382</v>
      </c>
      <c r="B105" s="15">
        <v>44043</v>
      </c>
      <c r="C105" s="16" t="s">
        <v>383</v>
      </c>
      <c r="E105" t="s">
        <v>384</v>
      </c>
      <c r="F105">
        <v>998303947</v>
      </c>
      <c r="G105" s="11">
        <v>9990</v>
      </c>
      <c r="H105" s="8">
        <f t="shared" si="1"/>
        <v>998303947</v>
      </c>
      <c r="I105" s="9">
        <f>VLOOKUP(H105,Φύλλο4!A$4:B$224,2,FALSE)</f>
        <v>9990</v>
      </c>
    </row>
    <row r="106" spans="1:9">
      <c r="A106" t="s">
        <v>385</v>
      </c>
      <c r="B106" s="15">
        <v>43988</v>
      </c>
      <c r="C106" s="16" t="s">
        <v>365</v>
      </c>
      <c r="D106" t="s">
        <v>366</v>
      </c>
      <c r="E106" t="s">
        <v>217</v>
      </c>
      <c r="F106">
        <v>800640818</v>
      </c>
      <c r="G106" s="11">
        <v>9990</v>
      </c>
      <c r="H106" s="8">
        <f t="shared" si="1"/>
        <v>800640818</v>
      </c>
      <c r="I106" s="9">
        <f>VLOOKUP(H106,Φύλλο4!A$4:B$224,2,FALSE)</f>
        <v>9990</v>
      </c>
    </row>
    <row r="107" spans="1:9">
      <c r="A107" t="s">
        <v>386</v>
      </c>
      <c r="B107" s="15">
        <v>43986</v>
      </c>
      <c r="C107" s="16" t="s">
        <v>387</v>
      </c>
      <c r="E107" t="s">
        <v>217</v>
      </c>
      <c r="F107">
        <v>44241118</v>
      </c>
      <c r="G107" s="11">
        <v>9990</v>
      </c>
      <c r="H107" s="8" t="str">
        <f t="shared" si="1"/>
        <v>044241118</v>
      </c>
      <c r="I107" s="9">
        <f>VLOOKUP(H107,Φύλλο4!A$4:B$224,2,FALSE)</f>
        <v>36090</v>
      </c>
    </row>
    <row r="108" spans="1:9">
      <c r="A108" t="s">
        <v>388</v>
      </c>
      <c r="B108" s="15">
        <v>44005</v>
      </c>
      <c r="C108" s="16" t="s">
        <v>387</v>
      </c>
      <c r="E108" t="s">
        <v>389</v>
      </c>
      <c r="F108">
        <v>44241118</v>
      </c>
      <c r="G108" s="11">
        <v>9990</v>
      </c>
      <c r="H108" s="8" t="str">
        <f t="shared" si="1"/>
        <v>044241118</v>
      </c>
      <c r="I108" s="9">
        <f>VLOOKUP(H108,Φύλλο4!A$4:B$224,2,FALSE)</f>
        <v>36090</v>
      </c>
    </row>
    <row r="109" spans="1:9">
      <c r="A109" t="s">
        <v>390</v>
      </c>
      <c r="B109" s="15">
        <v>43987</v>
      </c>
      <c r="C109" s="16" t="s">
        <v>216</v>
      </c>
      <c r="E109" t="s">
        <v>217</v>
      </c>
      <c r="F109">
        <v>24254565</v>
      </c>
      <c r="G109" s="11">
        <v>9990</v>
      </c>
      <c r="H109" s="8" t="str">
        <f t="shared" si="1"/>
        <v>024254565</v>
      </c>
      <c r="I109" s="9">
        <f>VLOOKUP(H109,Φύλλο4!A$4:B$224,2,FALSE)</f>
        <v>126045</v>
      </c>
    </row>
    <row r="110" spans="1:9">
      <c r="A110" t="s">
        <v>391</v>
      </c>
      <c r="B110" s="15">
        <v>44040</v>
      </c>
      <c r="C110" s="16" t="s">
        <v>392</v>
      </c>
      <c r="E110" t="s">
        <v>393</v>
      </c>
      <c r="F110">
        <v>74024080</v>
      </c>
      <c r="G110" s="11">
        <v>9850</v>
      </c>
      <c r="H110" s="8" t="str">
        <f t="shared" si="1"/>
        <v>074024080</v>
      </c>
      <c r="I110" s="9">
        <f>VLOOKUP(H110,Φύλλο4!A$4:B$224,2,FALSE)</f>
        <v>9850</v>
      </c>
    </row>
    <row r="111" spans="1:9">
      <c r="A111" t="s">
        <v>394</v>
      </c>
      <c r="B111" s="15">
        <v>44012</v>
      </c>
      <c r="C111" s="16" t="s">
        <v>395</v>
      </c>
      <c r="E111" t="s">
        <v>396</v>
      </c>
      <c r="F111">
        <v>800757662</v>
      </c>
      <c r="G111" s="11">
        <v>9800</v>
      </c>
      <c r="H111" s="8">
        <f t="shared" si="1"/>
        <v>800757662</v>
      </c>
      <c r="I111" s="9">
        <f>VLOOKUP(H111,Φύλλο4!A$4:B$224,2,FALSE)</f>
        <v>9800</v>
      </c>
    </row>
    <row r="112" spans="1:9">
      <c r="A112" t="s">
        <v>397</v>
      </c>
      <c r="B112" s="15">
        <v>44007</v>
      </c>
      <c r="C112" s="16" t="s">
        <v>398</v>
      </c>
      <c r="E112" t="s">
        <v>399</v>
      </c>
      <c r="F112">
        <v>99795468</v>
      </c>
      <c r="G112" s="11">
        <v>9754.2999999999993</v>
      </c>
      <c r="H112" s="8" t="str">
        <f t="shared" si="1"/>
        <v>099795468</v>
      </c>
      <c r="I112" s="9">
        <f>VLOOKUP(H112,Φύλλο4!A$4:B$224,2,FALSE)</f>
        <v>9754.2999999999993</v>
      </c>
    </row>
    <row r="113" spans="1:9">
      <c r="A113" t="s">
        <v>400</v>
      </c>
      <c r="B113" s="15">
        <v>43993</v>
      </c>
      <c r="C113" s="16" t="s">
        <v>401</v>
      </c>
      <c r="E113" t="s">
        <v>402</v>
      </c>
      <c r="F113">
        <v>45582967</v>
      </c>
      <c r="G113" s="11">
        <v>9675</v>
      </c>
      <c r="H113" s="8" t="str">
        <f t="shared" si="1"/>
        <v>045582967</v>
      </c>
      <c r="I113" s="9">
        <f>VLOOKUP(H113,Φύλλο4!A$4:B$224,2,FALSE)</f>
        <v>9675</v>
      </c>
    </row>
    <row r="114" spans="1:9">
      <c r="A114" t="s">
        <v>403</v>
      </c>
      <c r="B114" s="15">
        <v>43906</v>
      </c>
      <c r="C114" s="16" t="s">
        <v>404</v>
      </c>
      <c r="E114" t="s">
        <v>405</v>
      </c>
      <c r="F114">
        <v>144517710</v>
      </c>
      <c r="G114" s="11">
        <v>9650</v>
      </c>
      <c r="H114" s="8">
        <f t="shared" si="1"/>
        <v>144517710</v>
      </c>
      <c r="I114" s="9">
        <f>VLOOKUP(H114,Φύλλο4!A$4:B$224,2,FALSE)</f>
        <v>9650</v>
      </c>
    </row>
    <row r="115" spans="1:9">
      <c r="A115" t="s">
        <v>406</v>
      </c>
      <c r="B115" s="15">
        <v>43976</v>
      </c>
      <c r="C115" s="16" t="s">
        <v>407</v>
      </c>
      <c r="E115" t="s">
        <v>408</v>
      </c>
      <c r="F115">
        <v>999021604</v>
      </c>
      <c r="G115" s="11">
        <v>9290.16</v>
      </c>
      <c r="H115" s="8">
        <f t="shared" si="1"/>
        <v>999021604</v>
      </c>
      <c r="I115" s="9">
        <f>VLOOKUP(H115,Φύλλο4!A$4:B$224,2,FALSE)</f>
        <v>9290.16</v>
      </c>
    </row>
    <row r="116" spans="1:9">
      <c r="A116" t="s">
        <v>409</v>
      </c>
      <c r="B116" s="15">
        <v>43789</v>
      </c>
      <c r="C116" s="16" t="s">
        <v>205</v>
      </c>
      <c r="E116" t="s">
        <v>143</v>
      </c>
      <c r="F116">
        <v>132857171</v>
      </c>
      <c r="G116" s="11">
        <v>9200</v>
      </c>
      <c r="H116" s="8">
        <f t="shared" si="1"/>
        <v>132857171</v>
      </c>
      <c r="I116" s="9">
        <f>VLOOKUP(H116,Φύλλο4!A$4:B$224,2,FALSE)</f>
        <v>49192.6</v>
      </c>
    </row>
    <row r="117" spans="1:9">
      <c r="A117" t="s">
        <v>410</v>
      </c>
      <c r="B117" s="15">
        <v>44013</v>
      </c>
      <c r="C117" s="16" t="s">
        <v>411</v>
      </c>
      <c r="E117" t="s">
        <v>412</v>
      </c>
      <c r="F117">
        <v>46626099</v>
      </c>
      <c r="G117" s="11">
        <v>8849</v>
      </c>
      <c r="H117" s="8" t="str">
        <f t="shared" si="1"/>
        <v>046626099</v>
      </c>
      <c r="I117" s="9">
        <f>VLOOKUP(H117,Φύλλο4!A$4:B$224,2,FALSE)</f>
        <v>8849</v>
      </c>
    </row>
    <row r="118" spans="1:9">
      <c r="A118" t="s">
        <v>413</v>
      </c>
      <c r="B118" s="15">
        <v>44081</v>
      </c>
      <c r="C118" s="16" t="s">
        <v>414</v>
      </c>
      <c r="E118" t="s">
        <v>415</v>
      </c>
      <c r="F118">
        <v>45969664</v>
      </c>
      <c r="G118" s="11">
        <v>8848.25</v>
      </c>
      <c r="H118" s="8" t="str">
        <f t="shared" si="1"/>
        <v>045969664</v>
      </c>
      <c r="I118" s="9">
        <f>VLOOKUP(H118,Φύλλο4!A$4:B$224,2,FALSE)</f>
        <v>8848.25</v>
      </c>
    </row>
    <row r="119" spans="1:9">
      <c r="A119" t="s">
        <v>416</v>
      </c>
      <c r="B119" s="15">
        <v>43818</v>
      </c>
      <c r="C119" s="16" t="s">
        <v>417</v>
      </c>
      <c r="E119" t="s">
        <v>418</v>
      </c>
      <c r="F119">
        <v>999823766</v>
      </c>
      <c r="G119" s="11">
        <v>8745</v>
      </c>
      <c r="H119" s="8">
        <f t="shared" si="1"/>
        <v>999823766</v>
      </c>
      <c r="I119" s="9">
        <f>VLOOKUP(H119,Φύλλο4!A$4:B$224,2,FALSE)</f>
        <v>13729.5</v>
      </c>
    </row>
    <row r="120" spans="1:9">
      <c r="A120" t="s">
        <v>419</v>
      </c>
      <c r="B120" s="15">
        <v>43986</v>
      </c>
      <c r="C120" s="16" t="s">
        <v>212</v>
      </c>
      <c r="E120" t="s">
        <v>374</v>
      </c>
      <c r="F120">
        <v>115214525</v>
      </c>
      <c r="G120" s="11">
        <v>8733</v>
      </c>
      <c r="H120" s="8">
        <f t="shared" si="1"/>
        <v>115214525</v>
      </c>
      <c r="I120" s="9">
        <f>VLOOKUP(H120,Φύλλο4!A$4:B$224,2,FALSE)</f>
        <v>8733</v>
      </c>
    </row>
    <row r="121" spans="1:9">
      <c r="A121" t="s">
        <v>420</v>
      </c>
      <c r="B121" s="15">
        <v>43811</v>
      </c>
      <c r="C121" s="16" t="s">
        <v>421</v>
      </c>
      <c r="E121" t="s">
        <v>422</v>
      </c>
      <c r="F121">
        <v>32114532</v>
      </c>
      <c r="G121" s="11">
        <v>8640</v>
      </c>
      <c r="H121" s="8" t="str">
        <f t="shared" si="1"/>
        <v>032114532</v>
      </c>
      <c r="I121" s="9">
        <f>VLOOKUP(H121,Φύλλο4!A$4:B$224,2,FALSE)</f>
        <v>15771</v>
      </c>
    </row>
    <row r="122" spans="1:9">
      <c r="A122" t="s">
        <v>423</v>
      </c>
      <c r="B122" s="15">
        <v>44098</v>
      </c>
      <c r="C122" s="16" t="s">
        <v>424</v>
      </c>
      <c r="E122" t="s">
        <v>381</v>
      </c>
      <c r="F122">
        <v>126709330</v>
      </c>
      <c r="G122" s="11">
        <v>8125</v>
      </c>
      <c r="H122" s="8">
        <f t="shared" si="1"/>
        <v>126709330</v>
      </c>
      <c r="I122" s="9">
        <f>VLOOKUP(H122,Φύλλο4!A$4:B$224,2,FALSE)</f>
        <v>8125</v>
      </c>
    </row>
    <row r="123" spans="1:9">
      <c r="A123" t="s">
        <v>425</v>
      </c>
      <c r="B123" s="15">
        <v>44022</v>
      </c>
      <c r="C123" s="16" t="s">
        <v>426</v>
      </c>
      <c r="E123" t="s">
        <v>402</v>
      </c>
      <c r="F123">
        <v>120702194</v>
      </c>
      <c r="G123" s="11">
        <v>8075</v>
      </c>
      <c r="H123" s="8">
        <f t="shared" si="1"/>
        <v>120702194</v>
      </c>
      <c r="I123" s="9">
        <f>VLOOKUP(H123,Φύλλο4!A$4:B$224,2,FALSE)</f>
        <v>8075</v>
      </c>
    </row>
    <row r="124" spans="1:9">
      <c r="A124" t="s">
        <v>427</v>
      </c>
      <c r="B124" s="15">
        <v>43993</v>
      </c>
      <c r="C124" s="16" t="s">
        <v>216</v>
      </c>
      <c r="E124" t="s">
        <v>402</v>
      </c>
      <c r="F124">
        <v>24254565</v>
      </c>
      <c r="G124" s="11">
        <v>8075</v>
      </c>
      <c r="H124" s="8" t="str">
        <f t="shared" si="1"/>
        <v>024254565</v>
      </c>
      <c r="I124" s="9">
        <f>VLOOKUP(H124,Φύλλο4!A$4:B$224,2,FALSE)</f>
        <v>126045</v>
      </c>
    </row>
    <row r="125" spans="1:9">
      <c r="A125" t="s">
        <v>428</v>
      </c>
      <c r="B125" s="15">
        <v>44098</v>
      </c>
      <c r="C125" s="16" t="s">
        <v>429</v>
      </c>
      <c r="E125" t="s">
        <v>430</v>
      </c>
      <c r="F125">
        <v>800683029</v>
      </c>
      <c r="G125" s="11">
        <v>8050</v>
      </c>
      <c r="H125" s="8">
        <f t="shared" si="1"/>
        <v>800683029</v>
      </c>
      <c r="I125" s="9">
        <f>VLOOKUP(H125,Φύλλο4!A$4:B$224,2,FALSE)</f>
        <v>19750</v>
      </c>
    </row>
    <row r="126" spans="1:9">
      <c r="A126" t="s">
        <v>431</v>
      </c>
      <c r="B126" s="15">
        <v>43796</v>
      </c>
      <c r="C126" s="16" t="s">
        <v>432</v>
      </c>
      <c r="E126" t="s">
        <v>433</v>
      </c>
      <c r="F126">
        <v>82943822</v>
      </c>
      <c r="G126" s="11">
        <v>8050</v>
      </c>
      <c r="H126" s="8" t="str">
        <f t="shared" si="1"/>
        <v>082943822</v>
      </c>
      <c r="I126" s="9">
        <f>VLOOKUP(H126,Φύλλο4!A$4:B$224,2,FALSE)</f>
        <v>8050</v>
      </c>
    </row>
    <row r="127" spans="1:9">
      <c r="A127" t="s">
        <v>434</v>
      </c>
      <c r="B127" s="15">
        <v>44034</v>
      </c>
      <c r="C127" s="16" t="s">
        <v>435</v>
      </c>
      <c r="E127" t="s">
        <v>402</v>
      </c>
      <c r="F127">
        <v>76103539</v>
      </c>
      <c r="G127" s="11">
        <v>8050</v>
      </c>
      <c r="H127" s="8" t="str">
        <f t="shared" si="1"/>
        <v>076103539</v>
      </c>
      <c r="I127" s="9">
        <f>VLOOKUP(H127,Φύλλο4!A$4:B$224,2,FALSE)</f>
        <v>8050</v>
      </c>
    </row>
    <row r="128" spans="1:9">
      <c r="A128" t="s">
        <v>436</v>
      </c>
      <c r="B128" s="15">
        <v>44007</v>
      </c>
      <c r="C128" s="16" t="s">
        <v>437</v>
      </c>
      <c r="E128" t="s">
        <v>402</v>
      </c>
      <c r="F128">
        <v>62201859</v>
      </c>
      <c r="G128" s="11">
        <v>8050</v>
      </c>
      <c r="H128" s="8" t="str">
        <f t="shared" si="1"/>
        <v>062201859</v>
      </c>
      <c r="I128" s="9">
        <f>VLOOKUP(H128,Φύλλο4!A$4:B$224,2,FALSE)</f>
        <v>8050</v>
      </c>
    </row>
    <row r="129" spans="1:9">
      <c r="A129" t="s">
        <v>438</v>
      </c>
      <c r="B129" s="15">
        <v>43782</v>
      </c>
      <c r="C129" s="16" t="s">
        <v>439</v>
      </c>
      <c r="E129" t="s">
        <v>440</v>
      </c>
      <c r="F129">
        <v>82685957</v>
      </c>
      <c r="G129" s="11">
        <v>8033</v>
      </c>
      <c r="H129" s="8" t="str">
        <f t="shared" si="1"/>
        <v>082685957</v>
      </c>
      <c r="I129" s="9">
        <f>VLOOKUP(H129,Φύλλο4!A$4:B$224,2,FALSE)</f>
        <v>43678.1</v>
      </c>
    </row>
    <row r="130" spans="1:9">
      <c r="A130" t="s">
        <v>441</v>
      </c>
      <c r="B130" s="15">
        <v>44020</v>
      </c>
      <c r="C130" s="16" t="s">
        <v>442</v>
      </c>
      <c r="E130" t="s">
        <v>443</v>
      </c>
      <c r="F130">
        <v>999824646</v>
      </c>
      <c r="G130" s="11">
        <v>8000</v>
      </c>
      <c r="H130" s="8">
        <f t="shared" si="1"/>
        <v>999824646</v>
      </c>
      <c r="I130" s="9">
        <f>VLOOKUP(H130,Φύλλο4!A$4:B$224,2,FALSE)</f>
        <v>8000</v>
      </c>
    </row>
    <row r="131" spans="1:9">
      <c r="A131" t="s">
        <v>444</v>
      </c>
      <c r="B131" s="15">
        <v>43796</v>
      </c>
      <c r="C131" s="16" t="s">
        <v>445</v>
      </c>
      <c r="E131" t="s">
        <v>446</v>
      </c>
      <c r="F131">
        <v>801012060</v>
      </c>
      <c r="G131" s="11">
        <v>8000</v>
      </c>
      <c r="H131" s="8">
        <f t="shared" si="1"/>
        <v>801012060</v>
      </c>
      <c r="I131" s="9">
        <f>VLOOKUP(H131,Φύλλο4!A$4:B$224,2,FALSE)</f>
        <v>14000</v>
      </c>
    </row>
    <row r="132" spans="1:9">
      <c r="A132" t="s">
        <v>447</v>
      </c>
      <c r="B132" s="15">
        <v>43987</v>
      </c>
      <c r="C132" s="16" t="s">
        <v>365</v>
      </c>
      <c r="D132" t="s">
        <v>366</v>
      </c>
      <c r="E132" t="s">
        <v>448</v>
      </c>
      <c r="F132">
        <v>800640816</v>
      </c>
      <c r="G132" s="11">
        <v>8000</v>
      </c>
      <c r="H132" s="8">
        <f t="shared" si="1"/>
        <v>800640816</v>
      </c>
      <c r="I132" s="9">
        <f>VLOOKUP(H132,Φύλλο4!A$4:B$224,2,FALSE)</f>
        <v>37650</v>
      </c>
    </row>
    <row r="133" spans="1:9">
      <c r="A133" t="s">
        <v>449</v>
      </c>
      <c r="B133" s="15">
        <v>43829</v>
      </c>
      <c r="C133" s="16" t="s">
        <v>450</v>
      </c>
      <c r="E133" t="s">
        <v>451</v>
      </c>
      <c r="F133">
        <v>141127798</v>
      </c>
      <c r="G133" s="11">
        <v>8000</v>
      </c>
      <c r="H133" s="8">
        <f t="shared" si="1"/>
        <v>141127798</v>
      </c>
      <c r="I133" s="9">
        <f>VLOOKUP(H133,Φύλλο4!A$4:B$224,2,FALSE)</f>
        <v>43856.6</v>
      </c>
    </row>
    <row r="134" spans="1:9">
      <c r="A134" t="s">
        <v>452</v>
      </c>
      <c r="B134" s="15">
        <v>44022</v>
      </c>
      <c r="C134" s="16" t="s">
        <v>453</v>
      </c>
      <c r="E134" t="s">
        <v>454</v>
      </c>
      <c r="F134">
        <v>108541430</v>
      </c>
      <c r="G134" s="11">
        <v>8000</v>
      </c>
      <c r="H134" s="8">
        <f t="shared" ref="H134:H197" si="2">IF(LEN(F134)=8,CONCATENATE(0,F134),F134)</f>
        <v>108541430</v>
      </c>
      <c r="I134" s="9">
        <f>VLOOKUP(H134,Φύλλο4!A$4:B$224,2,FALSE)</f>
        <v>8000</v>
      </c>
    </row>
    <row r="135" spans="1:9">
      <c r="A135" t="s">
        <v>455</v>
      </c>
      <c r="B135" s="15">
        <v>44032</v>
      </c>
      <c r="C135" s="16" t="s">
        <v>456</v>
      </c>
      <c r="E135" t="s">
        <v>327</v>
      </c>
      <c r="F135">
        <v>99933231</v>
      </c>
      <c r="G135" s="11">
        <v>8000</v>
      </c>
      <c r="H135" s="8" t="str">
        <f t="shared" si="2"/>
        <v>099933231</v>
      </c>
      <c r="I135" s="9">
        <f>VLOOKUP(H135,Φύλλο4!A$4:B$224,2,FALSE)</f>
        <v>12575</v>
      </c>
    </row>
    <row r="136" spans="1:9">
      <c r="A136" t="s">
        <v>457</v>
      </c>
      <c r="B136" s="15">
        <v>44050</v>
      </c>
      <c r="C136" s="16" t="s">
        <v>458</v>
      </c>
      <c r="E136" t="s">
        <v>459</v>
      </c>
      <c r="F136">
        <v>30434753</v>
      </c>
      <c r="G136" s="11">
        <v>8000</v>
      </c>
      <c r="H136" s="8" t="str">
        <f t="shared" si="2"/>
        <v>030434753</v>
      </c>
      <c r="I136" s="9">
        <f>VLOOKUP(H136,Φύλλο4!A$4:B$224,2,FALSE)</f>
        <v>23806.43</v>
      </c>
    </row>
    <row r="137" spans="1:9">
      <c r="A137" t="s">
        <v>460</v>
      </c>
      <c r="B137" s="15">
        <v>43993</v>
      </c>
      <c r="C137" s="16" t="s">
        <v>216</v>
      </c>
      <c r="E137" t="s">
        <v>402</v>
      </c>
      <c r="F137">
        <v>24254565</v>
      </c>
      <c r="G137" s="11">
        <v>8000</v>
      </c>
      <c r="H137" s="8" t="str">
        <f t="shared" si="2"/>
        <v>024254565</v>
      </c>
      <c r="I137" s="9">
        <f>VLOOKUP(H137,Φύλλο4!A$4:B$224,2,FALSE)</f>
        <v>126045</v>
      </c>
    </row>
    <row r="138" spans="1:9">
      <c r="A138" t="s">
        <v>461</v>
      </c>
      <c r="B138" s="15">
        <v>43783</v>
      </c>
      <c r="C138" s="16" t="s">
        <v>462</v>
      </c>
      <c r="E138" t="s">
        <v>463</v>
      </c>
      <c r="F138">
        <v>18650127</v>
      </c>
      <c r="G138" s="11">
        <v>7950</v>
      </c>
      <c r="H138" s="8" t="str">
        <f t="shared" si="2"/>
        <v>018650127</v>
      </c>
      <c r="I138" s="9">
        <f>VLOOKUP(H138,Φύλλο4!A$4:B$224,2,FALSE)</f>
        <v>7950</v>
      </c>
    </row>
    <row r="139" spans="1:9">
      <c r="A139" t="s">
        <v>464</v>
      </c>
      <c r="B139" s="15">
        <v>44062</v>
      </c>
      <c r="C139" s="16" t="s">
        <v>465</v>
      </c>
      <c r="E139" t="s">
        <v>466</v>
      </c>
      <c r="F139">
        <v>800609573</v>
      </c>
      <c r="G139" s="11">
        <v>7918</v>
      </c>
      <c r="H139" s="8">
        <f t="shared" si="2"/>
        <v>800609573</v>
      </c>
      <c r="I139" s="9">
        <f>VLOOKUP(H139,Φύλλο4!A$4:B$224,2,FALSE)</f>
        <v>15836</v>
      </c>
    </row>
    <row r="140" spans="1:9">
      <c r="A140" t="s">
        <v>464</v>
      </c>
      <c r="B140" s="15">
        <v>44076</v>
      </c>
      <c r="C140" s="16" t="s">
        <v>467</v>
      </c>
      <c r="E140" t="s">
        <v>466</v>
      </c>
      <c r="F140">
        <v>800609573</v>
      </c>
      <c r="G140" s="11">
        <v>7918</v>
      </c>
      <c r="H140" s="8">
        <f t="shared" si="2"/>
        <v>800609573</v>
      </c>
      <c r="I140" s="9">
        <f>VLOOKUP(H140,Φύλλο4!A$4:B$224,2,FALSE)</f>
        <v>15836</v>
      </c>
    </row>
    <row r="141" spans="1:9">
      <c r="A141" t="s">
        <v>468</v>
      </c>
      <c r="B141" s="15">
        <v>44049</v>
      </c>
      <c r="C141" s="16" t="s">
        <v>469</v>
      </c>
      <c r="E141" t="s">
        <v>470</v>
      </c>
      <c r="F141">
        <v>58772567</v>
      </c>
      <c r="G141" s="11">
        <v>7724</v>
      </c>
      <c r="H141" s="8" t="str">
        <f t="shared" si="2"/>
        <v>058772567</v>
      </c>
      <c r="I141" s="9">
        <f>VLOOKUP(H141,Φύλλο4!A$4:B$224,2,FALSE)</f>
        <v>7724</v>
      </c>
    </row>
    <row r="142" spans="1:9">
      <c r="A142" t="s">
        <v>471</v>
      </c>
      <c r="B142" s="15">
        <v>44049</v>
      </c>
      <c r="C142" s="16" t="s">
        <v>472</v>
      </c>
      <c r="E142" t="s">
        <v>470</v>
      </c>
      <c r="F142">
        <v>44438996</v>
      </c>
      <c r="G142" s="11">
        <v>7692</v>
      </c>
      <c r="H142" s="8" t="str">
        <f t="shared" si="2"/>
        <v>044438996</v>
      </c>
      <c r="I142" s="9">
        <f>VLOOKUP(H142,Φύλλο4!A$4:B$224,2,FALSE)</f>
        <v>11903</v>
      </c>
    </row>
    <row r="143" spans="1:9">
      <c r="A143" t="s">
        <v>473</v>
      </c>
      <c r="B143" s="15">
        <v>43815</v>
      </c>
      <c r="C143" s="16" t="s">
        <v>474</v>
      </c>
      <c r="E143" t="s">
        <v>475</v>
      </c>
      <c r="F143">
        <v>800517181</v>
      </c>
      <c r="G143" s="11">
        <v>7682.46</v>
      </c>
      <c r="H143" s="8">
        <f t="shared" si="2"/>
        <v>800517181</v>
      </c>
      <c r="I143" s="9">
        <f>VLOOKUP(H143,Φύλλο4!A$4:B$224,2,FALSE)</f>
        <v>15364.92</v>
      </c>
    </row>
    <row r="144" spans="1:9">
      <c r="A144" t="s">
        <v>476</v>
      </c>
      <c r="B144" s="15">
        <v>43815</v>
      </c>
      <c r="C144" s="16" t="s">
        <v>474</v>
      </c>
      <c r="E144" t="s">
        <v>475</v>
      </c>
      <c r="F144">
        <v>800517181</v>
      </c>
      <c r="G144" s="11">
        <v>7682.46</v>
      </c>
      <c r="H144" s="8">
        <f t="shared" si="2"/>
        <v>800517181</v>
      </c>
      <c r="I144" s="9">
        <f>VLOOKUP(H144,Φύλλο4!A$4:B$224,2,FALSE)</f>
        <v>15364.92</v>
      </c>
    </row>
    <row r="145" spans="1:9">
      <c r="A145" t="s">
        <v>477</v>
      </c>
      <c r="B145" s="15">
        <v>43803</v>
      </c>
      <c r="C145" s="16" t="s">
        <v>478</v>
      </c>
      <c r="D145" t="s">
        <v>479</v>
      </c>
      <c r="E145" t="s">
        <v>480</v>
      </c>
      <c r="F145">
        <v>93932192</v>
      </c>
      <c r="G145" s="11">
        <v>7500</v>
      </c>
      <c r="H145" s="8" t="str">
        <f t="shared" si="2"/>
        <v>093932192</v>
      </c>
      <c r="I145" s="9">
        <f>VLOOKUP(H145,Φύλλο4!A$4:B$224,2,FALSE)</f>
        <v>7500</v>
      </c>
    </row>
    <row r="146" spans="1:9">
      <c r="A146" t="s">
        <v>481</v>
      </c>
      <c r="B146" s="15">
        <v>43811</v>
      </c>
      <c r="C146" s="16" t="s">
        <v>482</v>
      </c>
      <c r="E146" t="s">
        <v>483</v>
      </c>
      <c r="F146">
        <v>999823103</v>
      </c>
      <c r="G146" s="11">
        <v>7272.3</v>
      </c>
      <c r="H146" s="8">
        <f t="shared" si="2"/>
        <v>999823103</v>
      </c>
      <c r="I146" s="9">
        <f>VLOOKUP(H146,Φύλλο4!A$4:B$224,2,FALSE)</f>
        <v>7272.3</v>
      </c>
    </row>
    <row r="147" spans="1:9">
      <c r="A147" t="s">
        <v>484</v>
      </c>
      <c r="B147" s="15">
        <v>44078</v>
      </c>
      <c r="C147" s="16" t="s">
        <v>160</v>
      </c>
      <c r="E147" t="s">
        <v>485</v>
      </c>
      <c r="F147">
        <v>58373279</v>
      </c>
      <c r="G147" s="11">
        <v>7213.4</v>
      </c>
      <c r="H147" s="8" t="str">
        <f t="shared" si="2"/>
        <v>058373279</v>
      </c>
      <c r="I147" s="9">
        <f>VLOOKUP(H147,Φύλλο4!A$4:B$224,2,FALSE)</f>
        <v>47080.05</v>
      </c>
    </row>
    <row r="148" spans="1:9">
      <c r="A148" t="s">
        <v>486</v>
      </c>
      <c r="B148" s="15">
        <v>43790</v>
      </c>
      <c r="C148" s="16" t="s">
        <v>487</v>
      </c>
      <c r="E148" t="s">
        <v>129</v>
      </c>
      <c r="F148">
        <v>99933218</v>
      </c>
      <c r="G148" s="11">
        <v>7168</v>
      </c>
      <c r="H148" s="8" t="str">
        <f t="shared" si="2"/>
        <v>099933218</v>
      </c>
      <c r="I148" s="9">
        <f>VLOOKUP(H148,Φύλλο4!A$4:B$224,2,FALSE)</f>
        <v>92426.5</v>
      </c>
    </row>
    <row r="149" spans="1:9">
      <c r="A149" t="s">
        <v>488</v>
      </c>
      <c r="B149" s="15">
        <v>43796</v>
      </c>
      <c r="C149" s="16" t="s">
        <v>489</v>
      </c>
      <c r="E149" t="s">
        <v>490</v>
      </c>
      <c r="F149">
        <v>126701368</v>
      </c>
      <c r="G149" s="11">
        <v>6615</v>
      </c>
      <c r="H149" s="8">
        <f t="shared" si="2"/>
        <v>126701368</v>
      </c>
      <c r="I149" s="9">
        <f>VLOOKUP(H149,Φύλλο4!A$4:B$224,2,FALSE)</f>
        <v>6615</v>
      </c>
    </row>
    <row r="150" spans="1:9">
      <c r="A150" t="s">
        <v>491</v>
      </c>
      <c r="B150" s="15">
        <v>43970</v>
      </c>
      <c r="C150" s="16" t="s">
        <v>492</v>
      </c>
      <c r="E150" t="s">
        <v>493</v>
      </c>
      <c r="F150">
        <v>94374140</v>
      </c>
      <c r="G150" s="11">
        <v>6615</v>
      </c>
      <c r="H150" s="8" t="str">
        <f t="shared" si="2"/>
        <v>094374140</v>
      </c>
      <c r="I150" s="9">
        <f>VLOOKUP(H150,Φύλλο4!A$4:B$224,2,FALSE)</f>
        <v>6615</v>
      </c>
    </row>
    <row r="151" spans="1:9">
      <c r="A151" t="s">
        <v>494</v>
      </c>
      <c r="B151" s="15">
        <v>43830</v>
      </c>
      <c r="C151" s="16" t="s">
        <v>255</v>
      </c>
      <c r="E151" t="s">
        <v>495</v>
      </c>
      <c r="F151">
        <v>998136409</v>
      </c>
      <c r="G151" s="11">
        <v>6577.2</v>
      </c>
      <c r="H151" s="8">
        <f t="shared" si="2"/>
        <v>998136409</v>
      </c>
      <c r="I151" s="9">
        <f>VLOOKUP(H151,Φύλλο4!A$4:B$224,2,FALSE)</f>
        <v>24847.200000000001</v>
      </c>
    </row>
    <row r="152" spans="1:9">
      <c r="A152" t="s">
        <v>496</v>
      </c>
      <c r="B152" s="15">
        <v>43808</v>
      </c>
      <c r="C152" s="16" t="s">
        <v>497</v>
      </c>
      <c r="E152" t="s">
        <v>498</v>
      </c>
      <c r="F152">
        <v>94189596</v>
      </c>
      <c r="G152" s="11">
        <v>6540</v>
      </c>
      <c r="H152" s="8" t="str">
        <f t="shared" si="2"/>
        <v>094189596</v>
      </c>
      <c r="I152" s="9">
        <f>VLOOKUP(H152,Φύλλο4!A$4:B$224,2,FALSE)</f>
        <v>6540</v>
      </c>
    </row>
    <row r="153" spans="1:9">
      <c r="A153" t="s">
        <v>499</v>
      </c>
      <c r="B153" s="15">
        <v>43801</v>
      </c>
      <c r="C153" s="16" t="s">
        <v>307</v>
      </c>
      <c r="E153" t="s">
        <v>308</v>
      </c>
      <c r="F153">
        <v>120733588</v>
      </c>
      <c r="G153" s="11">
        <v>6500</v>
      </c>
      <c r="H153" s="8">
        <f t="shared" si="2"/>
        <v>120733588</v>
      </c>
      <c r="I153" s="9">
        <f>VLOOKUP(H153,Φύλλο4!A$4:B$224,2,FALSE)</f>
        <v>19500</v>
      </c>
    </row>
    <row r="154" spans="1:9">
      <c r="A154" t="s">
        <v>500</v>
      </c>
      <c r="B154" s="15">
        <v>43801</v>
      </c>
      <c r="C154" s="18" t="s">
        <v>501</v>
      </c>
      <c r="E154" t="s">
        <v>308</v>
      </c>
      <c r="F154">
        <v>45264166</v>
      </c>
      <c r="G154" s="11">
        <v>6500</v>
      </c>
      <c r="H154" s="8" t="str">
        <f t="shared" si="2"/>
        <v>045264166</v>
      </c>
      <c r="I154" s="9">
        <f>VLOOKUP(H154,Φύλλο4!A$4:B$224,2,FALSE)</f>
        <v>19500</v>
      </c>
    </row>
    <row r="155" spans="1:9">
      <c r="A155" t="s">
        <v>502</v>
      </c>
      <c r="B155" s="15">
        <v>44040</v>
      </c>
      <c r="C155" s="16" t="s">
        <v>503</v>
      </c>
      <c r="E155" t="s">
        <v>504</v>
      </c>
      <c r="F155">
        <v>40804395</v>
      </c>
      <c r="G155" s="11">
        <v>6450</v>
      </c>
      <c r="H155" s="8" t="str">
        <f t="shared" si="2"/>
        <v>040804395</v>
      </c>
      <c r="I155" s="9">
        <f>VLOOKUP(H155,Φύλλο4!A$4:B$224,2,FALSE)</f>
        <v>6450</v>
      </c>
    </row>
    <row r="156" spans="1:9">
      <c r="A156" t="s">
        <v>505</v>
      </c>
      <c r="B156" s="15">
        <v>44089</v>
      </c>
      <c r="C156" s="16" t="s">
        <v>506</v>
      </c>
      <c r="E156" t="s">
        <v>507</v>
      </c>
      <c r="F156">
        <v>102065617</v>
      </c>
      <c r="G156" s="11">
        <v>6405</v>
      </c>
      <c r="H156" s="8">
        <f t="shared" si="2"/>
        <v>102065617</v>
      </c>
      <c r="I156" s="9">
        <f>VLOOKUP(H156,Φύλλο4!A$4:B$224,2,FALSE)</f>
        <v>6405</v>
      </c>
    </row>
    <row r="157" spans="1:9">
      <c r="A157" t="s">
        <v>508</v>
      </c>
      <c r="B157" s="15">
        <v>43887</v>
      </c>
      <c r="C157" s="16" t="s">
        <v>509</v>
      </c>
      <c r="E157" t="s">
        <v>301</v>
      </c>
      <c r="F157">
        <v>51621467</v>
      </c>
      <c r="G157" s="11">
        <v>6400</v>
      </c>
      <c r="H157" s="8" t="str">
        <f t="shared" si="2"/>
        <v>051621467</v>
      </c>
      <c r="I157" s="9">
        <f>VLOOKUP(H157,Φύλλο4!A$4:B$224,2,FALSE)</f>
        <v>16364.5</v>
      </c>
    </row>
    <row r="158" spans="1:9">
      <c r="A158" t="s">
        <v>510</v>
      </c>
      <c r="B158" s="15">
        <v>43958</v>
      </c>
      <c r="C158" s="16" t="s">
        <v>511</v>
      </c>
      <c r="E158" t="s">
        <v>512</v>
      </c>
      <c r="F158">
        <v>47564080</v>
      </c>
      <c r="G158" s="11">
        <v>6053</v>
      </c>
      <c r="H158" s="8" t="str">
        <f t="shared" si="2"/>
        <v>047564080</v>
      </c>
      <c r="I158" s="9">
        <f>VLOOKUP(H158,Φύλλο4!A$4:B$224,2,FALSE)</f>
        <v>6053</v>
      </c>
    </row>
    <row r="159" spans="1:9">
      <c r="A159" t="s">
        <v>513</v>
      </c>
      <c r="B159" s="15">
        <v>43826</v>
      </c>
      <c r="C159" s="16" t="s">
        <v>514</v>
      </c>
      <c r="E159" t="s">
        <v>515</v>
      </c>
      <c r="F159">
        <v>20642663</v>
      </c>
      <c r="G159" s="11">
        <v>6014</v>
      </c>
      <c r="H159" s="8" t="str">
        <f t="shared" si="2"/>
        <v>020642663</v>
      </c>
      <c r="I159" s="9">
        <f>VLOOKUP(H159,Φύλλο4!A$4:B$224,2,FALSE)</f>
        <v>17978</v>
      </c>
    </row>
    <row r="160" spans="1:9">
      <c r="A160" t="s">
        <v>516</v>
      </c>
      <c r="B160" s="15">
        <v>43804</v>
      </c>
      <c r="C160" s="16" t="s">
        <v>517</v>
      </c>
      <c r="E160" t="s">
        <v>518</v>
      </c>
      <c r="F160">
        <v>45265728</v>
      </c>
      <c r="G160" s="11">
        <v>6000</v>
      </c>
      <c r="H160" s="8" t="str">
        <f t="shared" si="2"/>
        <v>045265728</v>
      </c>
      <c r="I160" s="9">
        <f>VLOOKUP(H160,Φύλλο4!A$4:B$224,2,FALSE)</f>
        <v>6000</v>
      </c>
    </row>
    <row r="161" spans="1:9">
      <c r="A161" t="s">
        <v>519</v>
      </c>
      <c r="B161" s="15">
        <v>43788</v>
      </c>
      <c r="C161" s="16" t="s">
        <v>520</v>
      </c>
      <c r="E161" t="s">
        <v>521</v>
      </c>
      <c r="F161">
        <v>998214926</v>
      </c>
      <c r="G161" s="11">
        <v>5800</v>
      </c>
      <c r="H161" s="8">
        <f t="shared" si="2"/>
        <v>998214926</v>
      </c>
      <c r="I161" s="9">
        <f>VLOOKUP(H161,Φύλλο4!A$4:B$224,2,FALSE)</f>
        <v>5800</v>
      </c>
    </row>
    <row r="162" spans="1:9">
      <c r="A162" t="s">
        <v>522</v>
      </c>
      <c r="B162" s="15">
        <v>43804</v>
      </c>
      <c r="C162" s="16" t="s">
        <v>300</v>
      </c>
      <c r="E162" t="s">
        <v>301</v>
      </c>
      <c r="F162">
        <v>1232325267</v>
      </c>
      <c r="G162" s="11">
        <v>5700</v>
      </c>
      <c r="H162" s="8">
        <f t="shared" si="2"/>
        <v>1232325267</v>
      </c>
      <c r="I162" s="9">
        <f>VLOOKUP(H162,Φύλλο4!A$4:B$224,2,FALSE)</f>
        <v>23150</v>
      </c>
    </row>
    <row r="163" spans="1:9">
      <c r="A163" t="s">
        <v>523</v>
      </c>
      <c r="B163" s="15">
        <v>44097</v>
      </c>
      <c r="C163" s="16" t="s">
        <v>524</v>
      </c>
      <c r="E163" t="s">
        <v>525</v>
      </c>
      <c r="F163">
        <v>94449675</v>
      </c>
      <c r="G163" s="11">
        <v>5690</v>
      </c>
      <c r="H163" s="8" t="str">
        <f t="shared" si="2"/>
        <v>094449675</v>
      </c>
      <c r="I163" s="9">
        <f>VLOOKUP(H163,Φύλλο4!A$4:B$224,2,FALSE)</f>
        <v>5690</v>
      </c>
    </row>
    <row r="164" spans="1:9">
      <c r="A164" t="s">
        <v>526</v>
      </c>
      <c r="B164" s="15">
        <v>43957</v>
      </c>
      <c r="C164" s="16" t="s">
        <v>527</v>
      </c>
      <c r="E164" t="s">
        <v>528</v>
      </c>
      <c r="F164">
        <v>31865606</v>
      </c>
      <c r="G164" s="11">
        <v>5670.65</v>
      </c>
      <c r="H164" s="8" t="str">
        <f t="shared" si="2"/>
        <v>031865606</v>
      </c>
      <c r="I164" s="9">
        <f>VLOOKUP(H164,Φύλλο4!A$4:B$224,2,FALSE)</f>
        <v>6903.2</v>
      </c>
    </row>
    <row r="165" spans="1:9">
      <c r="A165" t="s">
        <v>529</v>
      </c>
      <c r="B165" s="15">
        <v>44085</v>
      </c>
      <c r="C165" s="16" t="s">
        <v>530</v>
      </c>
      <c r="E165" t="s">
        <v>531</v>
      </c>
      <c r="F165">
        <v>58421478</v>
      </c>
      <c r="G165" s="11">
        <v>5341</v>
      </c>
      <c r="H165" s="8" t="str">
        <f t="shared" si="2"/>
        <v>058421478</v>
      </c>
      <c r="I165" s="9">
        <f>VLOOKUP(H165,Φύλλο4!A$4:B$224,2,FALSE)</f>
        <v>5341</v>
      </c>
    </row>
    <row r="166" spans="1:9">
      <c r="A166" t="s">
        <v>532</v>
      </c>
      <c r="B166" s="15">
        <v>43759</v>
      </c>
      <c r="C166" s="16" t="s">
        <v>533</v>
      </c>
      <c r="D166" t="s">
        <v>534</v>
      </c>
      <c r="E166" t="s">
        <v>535</v>
      </c>
      <c r="F166">
        <v>800878515</v>
      </c>
      <c r="G166" s="11">
        <v>5241.9399999999996</v>
      </c>
      <c r="H166" s="8">
        <f t="shared" si="2"/>
        <v>800878515</v>
      </c>
      <c r="I166" s="9">
        <f>VLOOKUP(H166,Φύλλο4!A$4:B$224,2,FALSE)</f>
        <v>5241.9399999999996</v>
      </c>
    </row>
    <row r="167" spans="1:9">
      <c r="A167" t="s">
        <v>536</v>
      </c>
      <c r="B167" s="15">
        <v>43805</v>
      </c>
      <c r="C167" s="16" t="s">
        <v>537</v>
      </c>
      <c r="E167" t="s">
        <v>422</v>
      </c>
      <c r="F167">
        <v>800727610</v>
      </c>
      <c r="G167" s="11">
        <v>5000</v>
      </c>
      <c r="H167" s="8">
        <f t="shared" si="2"/>
        <v>800727610</v>
      </c>
      <c r="I167" s="9">
        <f>VLOOKUP(H167,Φύλλο4!A$4:B$224,2,FALSE)</f>
        <v>5000</v>
      </c>
    </row>
    <row r="168" spans="1:9">
      <c r="A168" t="s">
        <v>538</v>
      </c>
      <c r="B168" s="15">
        <v>44036</v>
      </c>
      <c r="C168" s="16" t="s">
        <v>332</v>
      </c>
      <c r="E168" t="s">
        <v>539</v>
      </c>
      <c r="F168">
        <v>800560830</v>
      </c>
      <c r="G168" s="11">
        <v>4928.7</v>
      </c>
      <c r="H168" s="8">
        <f t="shared" si="2"/>
        <v>800560830</v>
      </c>
      <c r="I168" s="9">
        <f>VLOOKUP(H168,Φύλλο4!A$4:B$224,2,FALSE)</f>
        <v>31398.400000000001</v>
      </c>
    </row>
    <row r="169" spans="1:9">
      <c r="A169" t="s">
        <v>540</v>
      </c>
      <c r="B169" s="15">
        <v>43973</v>
      </c>
      <c r="C169" s="16" t="s">
        <v>541</v>
      </c>
      <c r="D169" t="s">
        <v>542</v>
      </c>
      <c r="E169" t="s">
        <v>185</v>
      </c>
      <c r="F169">
        <v>801316645</v>
      </c>
      <c r="G169" s="11">
        <v>4620</v>
      </c>
      <c r="H169" s="8">
        <f t="shared" si="2"/>
        <v>801316645</v>
      </c>
      <c r="I169" s="9">
        <f>VLOOKUP(H169,Φύλλο4!A$4:B$224,2,FALSE)</f>
        <v>4620</v>
      </c>
    </row>
    <row r="170" spans="1:9">
      <c r="A170" t="s">
        <v>543</v>
      </c>
      <c r="B170" s="15">
        <v>43798</v>
      </c>
      <c r="C170" s="16" t="s">
        <v>544</v>
      </c>
      <c r="E170" t="s">
        <v>193</v>
      </c>
      <c r="F170">
        <v>99933231</v>
      </c>
      <c r="G170" s="11">
        <v>4575</v>
      </c>
      <c r="H170" s="8" t="str">
        <f t="shared" si="2"/>
        <v>099933231</v>
      </c>
      <c r="I170" s="9">
        <f>VLOOKUP(H170,Φύλλο4!A$4:B$224,2,FALSE)</f>
        <v>12575</v>
      </c>
    </row>
    <row r="171" spans="1:9">
      <c r="A171" t="s">
        <v>545</v>
      </c>
      <c r="B171" s="15">
        <v>43805</v>
      </c>
      <c r="C171" s="16" t="s">
        <v>421</v>
      </c>
      <c r="E171" t="s">
        <v>422</v>
      </c>
      <c r="F171">
        <v>32114532</v>
      </c>
      <c r="G171" s="11">
        <v>4360</v>
      </c>
      <c r="H171" s="8" t="str">
        <f t="shared" si="2"/>
        <v>032114532</v>
      </c>
      <c r="I171" s="9">
        <f>VLOOKUP(H171,Φύλλο4!A$4:B$224,2,FALSE)</f>
        <v>15771</v>
      </c>
    </row>
    <row r="172" spans="1:9">
      <c r="A172" t="s">
        <v>546</v>
      </c>
      <c r="B172" s="15">
        <v>44084</v>
      </c>
      <c r="C172" s="16" t="s">
        <v>154</v>
      </c>
      <c r="E172" t="s">
        <v>547</v>
      </c>
      <c r="F172">
        <v>81624200</v>
      </c>
      <c r="G172" s="11">
        <v>4030</v>
      </c>
      <c r="H172" s="8" t="str">
        <f t="shared" si="2"/>
        <v>081624200</v>
      </c>
      <c r="I172" s="9">
        <f>VLOOKUP(H172,Φύλλο4!A$4:B$224,2,FALSE)</f>
        <v>35965.479999999996</v>
      </c>
    </row>
    <row r="173" spans="1:9">
      <c r="A173" t="s">
        <v>548</v>
      </c>
      <c r="B173" s="15">
        <v>44043</v>
      </c>
      <c r="C173" s="16" t="s">
        <v>383</v>
      </c>
      <c r="E173" t="s">
        <v>384</v>
      </c>
      <c r="F173">
        <v>998303948</v>
      </c>
      <c r="G173" s="11">
        <v>4025</v>
      </c>
      <c r="H173" s="8">
        <f t="shared" si="2"/>
        <v>998303948</v>
      </c>
      <c r="I173" s="9">
        <f>VLOOKUP(H173,Φύλλο4!A$4:B$224,2,FALSE)</f>
        <v>4025</v>
      </c>
    </row>
    <row r="174" spans="1:9">
      <c r="A174" t="s">
        <v>549</v>
      </c>
      <c r="B174" s="15">
        <v>44049</v>
      </c>
      <c r="C174" s="16" t="s">
        <v>550</v>
      </c>
      <c r="E174" t="s">
        <v>402</v>
      </c>
      <c r="F174">
        <v>82458921</v>
      </c>
      <c r="G174" s="11">
        <v>4025</v>
      </c>
      <c r="H174" s="8" t="str">
        <f t="shared" si="2"/>
        <v>082458921</v>
      </c>
      <c r="I174" s="9">
        <f>VLOOKUP(H174,Φύλλο4!A$4:B$224,2,FALSE)</f>
        <v>4025</v>
      </c>
    </row>
    <row r="175" spans="1:9">
      <c r="A175" t="s">
        <v>551</v>
      </c>
      <c r="B175" s="15">
        <v>43801</v>
      </c>
      <c r="C175" s="16" t="s">
        <v>552</v>
      </c>
      <c r="E175" t="s">
        <v>553</v>
      </c>
      <c r="F175">
        <v>33663067</v>
      </c>
      <c r="G175" s="11">
        <v>4020</v>
      </c>
      <c r="H175" s="8" t="str">
        <f t="shared" si="2"/>
        <v>033663067</v>
      </c>
      <c r="I175" s="9">
        <f>VLOOKUP(H175,Φύλλο4!A$4:B$224,2,FALSE)</f>
        <v>4020</v>
      </c>
    </row>
    <row r="176" spans="1:9">
      <c r="A176" t="s">
        <v>554</v>
      </c>
      <c r="B176" s="15">
        <v>44098</v>
      </c>
      <c r="C176" s="16" t="s">
        <v>555</v>
      </c>
      <c r="E176" t="s">
        <v>169</v>
      </c>
      <c r="F176">
        <v>45785838</v>
      </c>
      <c r="G176" s="11">
        <v>4000</v>
      </c>
      <c r="H176" s="8" t="str">
        <f t="shared" si="2"/>
        <v>045785838</v>
      </c>
      <c r="I176" s="9">
        <f>VLOOKUP(H176,Φύλλο4!A$4:B$224,2,FALSE)</f>
        <v>52000</v>
      </c>
    </row>
    <row r="177" spans="1:9">
      <c r="A177" t="s">
        <v>556</v>
      </c>
      <c r="B177" s="15">
        <v>44098</v>
      </c>
      <c r="C177" s="16" t="s">
        <v>555</v>
      </c>
      <c r="E177" t="s">
        <v>169</v>
      </c>
      <c r="F177">
        <v>45785838</v>
      </c>
      <c r="G177" s="11">
        <v>4000</v>
      </c>
      <c r="H177" s="8" t="str">
        <f t="shared" si="2"/>
        <v>045785838</v>
      </c>
      <c r="I177" s="9">
        <f>VLOOKUP(H177,Φύλλο4!A$4:B$224,2,FALSE)</f>
        <v>52000</v>
      </c>
    </row>
    <row r="178" spans="1:9">
      <c r="A178" t="s">
        <v>557</v>
      </c>
      <c r="B178" s="15">
        <v>44098</v>
      </c>
      <c r="C178" s="16" t="s">
        <v>555</v>
      </c>
      <c r="E178" t="s">
        <v>169</v>
      </c>
      <c r="F178">
        <v>45785838</v>
      </c>
      <c r="G178" s="11">
        <v>4000</v>
      </c>
      <c r="H178" s="8" t="str">
        <f t="shared" si="2"/>
        <v>045785838</v>
      </c>
      <c r="I178" s="9">
        <f>VLOOKUP(H178,Φύλλο4!A$4:B$224,2,FALSE)</f>
        <v>52000</v>
      </c>
    </row>
    <row r="179" spans="1:9">
      <c r="A179" t="s">
        <v>558</v>
      </c>
      <c r="B179" s="15">
        <v>43826</v>
      </c>
      <c r="C179" s="16" t="s">
        <v>559</v>
      </c>
      <c r="E179" t="s">
        <v>560</v>
      </c>
      <c r="F179">
        <v>81624432</v>
      </c>
      <c r="G179" s="11">
        <v>3901.9</v>
      </c>
      <c r="H179" s="8" t="str">
        <f t="shared" si="2"/>
        <v>081624432</v>
      </c>
      <c r="I179" s="9">
        <f>VLOOKUP(H179,Φύλλο4!A$4:B$224,2,FALSE)</f>
        <v>3901.9</v>
      </c>
    </row>
    <row r="180" spans="1:9">
      <c r="A180" t="s">
        <v>561</v>
      </c>
      <c r="B180" s="15">
        <v>44043</v>
      </c>
      <c r="C180" s="16" t="s">
        <v>562</v>
      </c>
      <c r="E180" t="s">
        <v>563</v>
      </c>
      <c r="F180">
        <v>94404866</v>
      </c>
      <c r="G180" s="11">
        <v>3741.75</v>
      </c>
      <c r="H180" s="8" t="str">
        <f t="shared" si="2"/>
        <v>094404866</v>
      </c>
      <c r="I180" s="9">
        <f>VLOOKUP(H180,Φύλλο4!A$4:B$224,2,FALSE)</f>
        <v>3741.75</v>
      </c>
    </row>
    <row r="181" spans="1:9">
      <c r="A181" t="s">
        <v>564</v>
      </c>
      <c r="B181" s="15">
        <v>43829</v>
      </c>
      <c r="C181" s="16" t="s">
        <v>293</v>
      </c>
      <c r="D181" t="s">
        <v>565</v>
      </c>
      <c r="E181" t="s">
        <v>566</v>
      </c>
      <c r="F181">
        <v>801225274</v>
      </c>
      <c r="G181" s="11">
        <v>3693.58</v>
      </c>
      <c r="H181" s="8">
        <f t="shared" si="2"/>
        <v>801225274</v>
      </c>
      <c r="I181" s="9">
        <f>VLOOKUP(H181,Φύλλο4!A$4:B$224,2,FALSE)</f>
        <v>31912.58</v>
      </c>
    </row>
    <row r="182" spans="1:9">
      <c r="A182" t="s">
        <v>567</v>
      </c>
      <c r="B182" s="15">
        <v>43748</v>
      </c>
      <c r="C182" s="16" t="s">
        <v>568</v>
      </c>
      <c r="F182">
        <v>94026421</v>
      </c>
      <c r="G182" s="11">
        <v>3655</v>
      </c>
      <c r="H182" s="8" t="str">
        <f t="shared" si="2"/>
        <v>094026421</v>
      </c>
      <c r="I182" s="9">
        <f>VLOOKUP(H182,Φύλλο4!A$4:B$224,2,FALSE)</f>
        <v>3655</v>
      </c>
    </row>
    <row r="183" spans="1:9">
      <c r="A183" t="s">
        <v>569</v>
      </c>
      <c r="B183" s="15">
        <v>44036</v>
      </c>
      <c r="C183" s="16" t="s">
        <v>300</v>
      </c>
      <c r="E183" t="s">
        <v>570</v>
      </c>
      <c r="F183">
        <v>1232325267</v>
      </c>
      <c r="G183" s="11">
        <v>3500</v>
      </c>
      <c r="H183" s="8">
        <f t="shared" si="2"/>
        <v>1232325267</v>
      </c>
      <c r="I183" s="9">
        <f>VLOOKUP(H183,Φύλλο4!A$4:B$224,2,FALSE)</f>
        <v>23150</v>
      </c>
    </row>
    <row r="184" spans="1:9">
      <c r="A184" t="s">
        <v>571</v>
      </c>
      <c r="B184" s="15">
        <v>44012</v>
      </c>
      <c r="C184" s="16" t="s">
        <v>572</v>
      </c>
      <c r="E184" t="s">
        <v>573</v>
      </c>
      <c r="F184">
        <v>44438996</v>
      </c>
      <c r="G184" s="11">
        <v>3410</v>
      </c>
      <c r="H184" s="8" t="str">
        <f t="shared" si="2"/>
        <v>044438996</v>
      </c>
      <c r="I184" s="9">
        <f>VLOOKUP(H184,Φύλλο4!A$4:B$224,2,FALSE)</f>
        <v>11903</v>
      </c>
    </row>
    <row r="185" spans="1:9">
      <c r="A185" t="s">
        <v>358</v>
      </c>
      <c r="B185" s="15">
        <v>43900</v>
      </c>
      <c r="C185" s="16" t="s">
        <v>359</v>
      </c>
      <c r="E185" t="s">
        <v>574</v>
      </c>
      <c r="F185">
        <v>99390084</v>
      </c>
      <c r="G185" s="9">
        <v>3350</v>
      </c>
      <c r="H185" s="8" t="str">
        <f t="shared" si="2"/>
        <v>099390084</v>
      </c>
      <c r="I185" s="9">
        <f>VLOOKUP(H185,Φύλλο4!A$4:B$224,2,FALSE)</f>
        <v>14919.96</v>
      </c>
    </row>
    <row r="186" spans="1:9">
      <c r="A186" t="s">
        <v>575</v>
      </c>
      <c r="B186" s="15">
        <v>44000</v>
      </c>
      <c r="C186" s="16" t="s">
        <v>576</v>
      </c>
      <c r="E186" t="s">
        <v>577</v>
      </c>
      <c r="F186">
        <v>800367659</v>
      </c>
      <c r="G186" s="11">
        <v>3245.94</v>
      </c>
      <c r="H186" s="8">
        <f t="shared" si="2"/>
        <v>800367659</v>
      </c>
      <c r="I186" s="9">
        <f>VLOOKUP(H186,Φύλλο4!A$4:B$224,2,FALSE)</f>
        <v>3245.94</v>
      </c>
    </row>
    <row r="187" spans="1:9">
      <c r="A187" t="s">
        <v>578</v>
      </c>
      <c r="B187" s="15">
        <v>43790</v>
      </c>
      <c r="C187" s="16" t="s">
        <v>579</v>
      </c>
      <c r="E187" t="s">
        <v>193</v>
      </c>
      <c r="F187">
        <v>99609953</v>
      </c>
      <c r="G187" s="11">
        <v>3220</v>
      </c>
      <c r="H187" s="8" t="str">
        <f t="shared" si="2"/>
        <v>099609953</v>
      </c>
      <c r="I187" s="9">
        <f>VLOOKUP(H187,Φύλλο4!A$4:B$224,2,FALSE)</f>
        <v>15220</v>
      </c>
    </row>
    <row r="188" spans="1:9">
      <c r="A188" t="s">
        <v>580</v>
      </c>
      <c r="B188" s="15">
        <v>43803</v>
      </c>
      <c r="C188" s="16" t="s">
        <v>445</v>
      </c>
      <c r="E188" t="s">
        <v>446</v>
      </c>
      <c r="F188">
        <v>801012060</v>
      </c>
      <c r="G188" s="11">
        <v>3000</v>
      </c>
      <c r="H188" s="8">
        <f t="shared" si="2"/>
        <v>801012060</v>
      </c>
      <c r="I188" s="9">
        <f>VLOOKUP(H188,Φύλλο4!A$4:B$224,2,FALSE)</f>
        <v>14000</v>
      </c>
    </row>
    <row r="189" spans="1:9">
      <c r="A189" t="s">
        <v>581</v>
      </c>
      <c r="B189" s="15">
        <v>43803</v>
      </c>
      <c r="C189" s="16" t="s">
        <v>445</v>
      </c>
      <c r="E189" t="s">
        <v>446</v>
      </c>
      <c r="F189">
        <v>801012060</v>
      </c>
      <c r="G189" s="11">
        <v>3000</v>
      </c>
      <c r="H189" s="8">
        <f t="shared" si="2"/>
        <v>801012060</v>
      </c>
      <c r="I189" s="9">
        <f>VLOOKUP(H189,Φύλλο4!A$4:B$224,2,FALSE)</f>
        <v>14000</v>
      </c>
    </row>
    <row r="190" spans="1:9">
      <c r="A190" t="s">
        <v>582</v>
      </c>
      <c r="B190" s="15">
        <v>43994</v>
      </c>
      <c r="C190" s="16" t="s">
        <v>583</v>
      </c>
      <c r="E190" t="s">
        <v>584</v>
      </c>
      <c r="F190">
        <v>800905141</v>
      </c>
      <c r="G190" s="11">
        <v>2822.58</v>
      </c>
      <c r="H190" s="8">
        <f t="shared" si="2"/>
        <v>800905141</v>
      </c>
      <c r="I190" s="9">
        <f>VLOOKUP(H190,Φύλλο4!A$4:B$224,2,FALSE)</f>
        <v>2822.58</v>
      </c>
    </row>
    <row r="191" spans="1:9">
      <c r="A191" t="s">
        <v>585</v>
      </c>
      <c r="B191" s="15">
        <v>43818</v>
      </c>
      <c r="C191" s="16" t="s">
        <v>421</v>
      </c>
      <c r="E191" t="s">
        <v>422</v>
      </c>
      <c r="F191">
        <v>32114532</v>
      </c>
      <c r="G191" s="11">
        <v>2771</v>
      </c>
      <c r="H191" s="8" t="str">
        <f t="shared" si="2"/>
        <v>032114532</v>
      </c>
      <c r="I191" s="9">
        <f>VLOOKUP(H191,Φύλλο4!A$4:B$224,2,FALSE)</f>
        <v>15771</v>
      </c>
    </row>
    <row r="192" spans="1:9">
      <c r="A192" t="s">
        <v>586</v>
      </c>
      <c r="B192" s="15">
        <v>43971</v>
      </c>
      <c r="C192" s="16" t="s">
        <v>587</v>
      </c>
      <c r="E192" t="s">
        <v>588</v>
      </c>
      <c r="F192">
        <v>800805744</v>
      </c>
      <c r="G192" s="11">
        <v>2750</v>
      </c>
      <c r="H192" s="8">
        <f t="shared" si="2"/>
        <v>800805744</v>
      </c>
      <c r="I192" s="9">
        <f>VLOOKUP(H192,Φύλλο4!A$4:B$224,2,FALSE)</f>
        <v>2750</v>
      </c>
    </row>
    <row r="193" spans="1:9">
      <c r="A193" t="s">
        <v>589</v>
      </c>
      <c r="B193" s="15">
        <v>44043</v>
      </c>
      <c r="C193" s="16" t="s">
        <v>417</v>
      </c>
      <c r="E193" t="s">
        <v>528</v>
      </c>
      <c r="F193">
        <v>999823766</v>
      </c>
      <c r="G193" s="11">
        <v>2598</v>
      </c>
      <c r="H193" s="8">
        <f t="shared" si="2"/>
        <v>999823766</v>
      </c>
      <c r="I193" s="9">
        <f>VLOOKUP(H193,Φύλλο4!A$4:B$224,2,FALSE)</f>
        <v>13729.5</v>
      </c>
    </row>
    <row r="194" spans="1:9">
      <c r="A194" t="s">
        <v>590</v>
      </c>
      <c r="B194" s="15">
        <v>43731</v>
      </c>
      <c r="C194" s="16" t="s">
        <v>591</v>
      </c>
      <c r="F194">
        <v>997998663</v>
      </c>
      <c r="G194" s="11">
        <v>2500</v>
      </c>
      <c r="H194" s="8">
        <f t="shared" si="2"/>
        <v>997998663</v>
      </c>
      <c r="I194" s="9">
        <f>VLOOKUP(H194,Φύλλο4!A$4:B$224,2,FALSE)</f>
        <v>4350</v>
      </c>
    </row>
    <row r="195" spans="1:9">
      <c r="A195" t="s">
        <v>592</v>
      </c>
      <c r="B195" s="15">
        <v>43749</v>
      </c>
      <c r="C195" s="16" t="s">
        <v>593</v>
      </c>
      <c r="E195" t="s">
        <v>594</v>
      </c>
      <c r="F195">
        <v>997942839</v>
      </c>
      <c r="G195" s="11">
        <v>2500</v>
      </c>
      <c r="H195" s="8">
        <f t="shared" si="2"/>
        <v>997942839</v>
      </c>
      <c r="I195" s="9">
        <f>VLOOKUP(H195,Φύλλο4!A$4:B$224,2,FALSE)</f>
        <v>2500</v>
      </c>
    </row>
    <row r="196" spans="1:9">
      <c r="A196" t="s">
        <v>595</v>
      </c>
      <c r="B196" s="15">
        <v>43804</v>
      </c>
      <c r="C196" s="16" t="s">
        <v>320</v>
      </c>
      <c r="E196" t="s">
        <v>596</v>
      </c>
      <c r="F196">
        <v>800560830</v>
      </c>
      <c r="G196" s="11">
        <v>2500</v>
      </c>
      <c r="H196" s="8">
        <f t="shared" si="2"/>
        <v>800560830</v>
      </c>
      <c r="I196" s="9">
        <f>VLOOKUP(H196,Φύλλο4!A$4:B$224,2,FALSE)</f>
        <v>31398.400000000001</v>
      </c>
    </row>
    <row r="197" spans="1:9">
      <c r="A197" t="s">
        <v>597</v>
      </c>
      <c r="B197" s="15">
        <v>43887</v>
      </c>
      <c r="C197" s="16" t="s">
        <v>598</v>
      </c>
      <c r="E197" t="s">
        <v>599</v>
      </c>
      <c r="F197">
        <v>40807778</v>
      </c>
      <c r="G197" s="11">
        <v>2482.1999999999998</v>
      </c>
      <c r="H197" s="8" t="str">
        <f t="shared" si="2"/>
        <v>040807778</v>
      </c>
      <c r="I197" s="9">
        <f>VLOOKUP(H197,Φύλλο4!A$4:B$224,2,FALSE)</f>
        <v>2482.1999999999998</v>
      </c>
    </row>
    <row r="198" spans="1:9">
      <c r="A198" t="s">
        <v>600</v>
      </c>
      <c r="B198" s="15">
        <v>43823</v>
      </c>
      <c r="C198" s="16" t="s">
        <v>417</v>
      </c>
      <c r="E198" t="s">
        <v>418</v>
      </c>
      <c r="F198">
        <v>999823766</v>
      </c>
      <c r="G198" s="11">
        <v>2386.5</v>
      </c>
      <c r="H198" s="8">
        <f t="shared" ref="H198:H261" si="3">IF(LEN(F198)=8,CONCATENATE(0,F198),F198)</f>
        <v>999823766</v>
      </c>
      <c r="I198" s="9">
        <f>VLOOKUP(H198,Φύλλο4!A$4:B$224,2,FALSE)</f>
        <v>13729.5</v>
      </c>
    </row>
    <row r="199" spans="1:9">
      <c r="A199" t="s">
        <v>601</v>
      </c>
      <c r="B199" s="15">
        <v>43984</v>
      </c>
      <c r="C199" s="16" t="s">
        <v>602</v>
      </c>
      <c r="E199" t="s">
        <v>470</v>
      </c>
      <c r="F199">
        <v>44666968</v>
      </c>
      <c r="G199" s="11">
        <v>2325.5</v>
      </c>
      <c r="H199" s="8" t="str">
        <f t="shared" si="3"/>
        <v>044666968</v>
      </c>
      <c r="I199" s="9">
        <f>VLOOKUP(H199,Φύλλο4!A$4:B$224,2,FALSE)</f>
        <v>4895.43</v>
      </c>
    </row>
    <row r="200" spans="1:9">
      <c r="A200" t="s">
        <v>603</v>
      </c>
      <c r="B200" s="15">
        <v>43777</v>
      </c>
      <c r="C200" s="16" t="s">
        <v>604</v>
      </c>
      <c r="E200" t="s">
        <v>605</v>
      </c>
      <c r="F200">
        <v>94403163</v>
      </c>
      <c r="G200" s="11">
        <v>2195</v>
      </c>
      <c r="H200" s="8" t="str">
        <f t="shared" si="3"/>
        <v>094403163</v>
      </c>
      <c r="I200" s="9">
        <f>VLOOKUP(H200,Φύλλο4!A$4:B$224,2,FALSE)</f>
        <v>2195</v>
      </c>
    </row>
    <row r="201" spans="1:9">
      <c r="A201" t="s">
        <v>606</v>
      </c>
      <c r="B201" s="15">
        <v>43970</v>
      </c>
      <c r="C201" s="16" t="s">
        <v>607</v>
      </c>
      <c r="E201" t="s">
        <v>608</v>
      </c>
      <c r="F201">
        <v>998065326</v>
      </c>
      <c r="G201" s="11">
        <v>2010</v>
      </c>
      <c r="H201" s="8">
        <f t="shared" si="3"/>
        <v>998065326</v>
      </c>
      <c r="I201" s="9">
        <f>VLOOKUP(H201,Φύλλο4!A$4:B$224,2,FALSE)</f>
        <v>2010</v>
      </c>
    </row>
    <row r="202" spans="1:9">
      <c r="A202" t="s">
        <v>609</v>
      </c>
      <c r="B202" s="15">
        <v>44021</v>
      </c>
      <c r="C202" s="16" t="s">
        <v>610</v>
      </c>
      <c r="E202" t="s">
        <v>611</v>
      </c>
      <c r="F202">
        <v>800923668</v>
      </c>
      <c r="G202" s="11">
        <v>2000</v>
      </c>
      <c r="H202" s="8">
        <f t="shared" si="3"/>
        <v>800923668</v>
      </c>
      <c r="I202" s="9">
        <f>VLOOKUP(H202,Φύλλο4!A$4:B$224,2,FALSE)</f>
        <v>2000</v>
      </c>
    </row>
    <row r="203" spans="1:9">
      <c r="A203" t="s">
        <v>612</v>
      </c>
      <c r="B203" s="15">
        <v>44091</v>
      </c>
      <c r="C203" s="16" t="s">
        <v>613</v>
      </c>
      <c r="E203" t="s">
        <v>614</v>
      </c>
      <c r="F203">
        <v>96088013</v>
      </c>
      <c r="G203" s="11">
        <v>2000</v>
      </c>
      <c r="H203" s="8" t="str">
        <f t="shared" si="3"/>
        <v>096088013</v>
      </c>
      <c r="I203" s="9">
        <f>VLOOKUP(H203,Φύλλο4!A$4:B$224,2,FALSE)</f>
        <v>2000</v>
      </c>
    </row>
    <row r="204" spans="1:9">
      <c r="A204" t="s">
        <v>615</v>
      </c>
      <c r="B204" s="15">
        <v>43805</v>
      </c>
      <c r="C204" s="16" t="s">
        <v>509</v>
      </c>
      <c r="E204" t="s">
        <v>301</v>
      </c>
      <c r="F204">
        <v>51621467</v>
      </c>
      <c r="G204" s="11">
        <v>2000</v>
      </c>
      <c r="H204" s="8" t="str">
        <f t="shared" si="3"/>
        <v>051621467</v>
      </c>
      <c r="I204" s="9">
        <f>VLOOKUP(H204,Φύλλο4!A$4:B$224,2,FALSE)</f>
        <v>16364.5</v>
      </c>
    </row>
    <row r="205" spans="1:9">
      <c r="A205" t="s">
        <v>616</v>
      </c>
      <c r="B205" s="15">
        <v>43805</v>
      </c>
      <c r="C205" s="16" t="s">
        <v>509</v>
      </c>
      <c r="E205" t="s">
        <v>301</v>
      </c>
      <c r="F205">
        <v>51621467</v>
      </c>
      <c r="G205" s="11">
        <v>2000</v>
      </c>
      <c r="H205" s="8" t="str">
        <f t="shared" si="3"/>
        <v>051621467</v>
      </c>
      <c r="I205" s="9">
        <f>VLOOKUP(H205,Φύλλο4!A$4:B$224,2,FALSE)</f>
        <v>16364.5</v>
      </c>
    </row>
    <row r="206" spans="1:9">
      <c r="A206" t="s">
        <v>617</v>
      </c>
      <c r="B206" s="15">
        <v>43823</v>
      </c>
      <c r="C206" s="16" t="s">
        <v>509</v>
      </c>
      <c r="E206" t="s">
        <v>301</v>
      </c>
      <c r="F206">
        <v>51621467</v>
      </c>
      <c r="G206" s="11">
        <v>2000</v>
      </c>
      <c r="H206" s="8" t="str">
        <f t="shared" si="3"/>
        <v>051621467</v>
      </c>
      <c r="I206" s="9">
        <f>VLOOKUP(H206,Φύλλο4!A$4:B$224,2,FALSE)</f>
        <v>16364.5</v>
      </c>
    </row>
    <row r="207" spans="1:9">
      <c r="A207" t="s">
        <v>618</v>
      </c>
      <c r="B207" s="15">
        <v>43788</v>
      </c>
      <c r="C207" s="16" t="s">
        <v>619</v>
      </c>
      <c r="E207" t="s">
        <v>620</v>
      </c>
      <c r="F207">
        <v>44729671</v>
      </c>
      <c r="G207" s="11">
        <v>1920</v>
      </c>
      <c r="H207" s="8" t="str">
        <f t="shared" si="3"/>
        <v>044729671</v>
      </c>
      <c r="I207" s="9">
        <f>VLOOKUP(H207,Φύλλο4!A$4:B$224,2,FALSE)</f>
        <v>1920</v>
      </c>
    </row>
    <row r="208" spans="1:9">
      <c r="A208" t="s">
        <v>621</v>
      </c>
      <c r="B208" s="15">
        <v>44082</v>
      </c>
      <c r="C208" s="16" t="s">
        <v>591</v>
      </c>
      <c r="E208" t="s">
        <v>622</v>
      </c>
      <c r="F208">
        <v>997998663</v>
      </c>
      <c r="G208" s="11">
        <v>1850</v>
      </c>
      <c r="H208" s="8">
        <f t="shared" si="3"/>
        <v>997998663</v>
      </c>
      <c r="I208" s="9">
        <f>VLOOKUP(H208,Φύλλο4!A$4:B$224,2,FALSE)</f>
        <v>4350</v>
      </c>
    </row>
    <row r="209" spans="1:9">
      <c r="A209" t="s">
        <v>623</v>
      </c>
      <c r="B209" s="15">
        <v>43920</v>
      </c>
      <c r="C209" s="16" t="s">
        <v>624</v>
      </c>
      <c r="E209" t="s">
        <v>625</v>
      </c>
      <c r="F209">
        <v>95506715</v>
      </c>
      <c r="G209" s="9">
        <v>1850</v>
      </c>
      <c r="H209" s="8" t="str">
        <f t="shared" si="3"/>
        <v>095506715</v>
      </c>
      <c r="I209" s="9">
        <f>VLOOKUP(H209,Φύλλο4!A$4:B$224,2,FALSE)</f>
        <v>1850</v>
      </c>
    </row>
    <row r="210" spans="1:9">
      <c r="A210" t="s">
        <v>626</v>
      </c>
      <c r="B210" s="15">
        <v>43823</v>
      </c>
      <c r="C210" s="16" t="s">
        <v>627</v>
      </c>
      <c r="E210" t="s">
        <v>418</v>
      </c>
      <c r="F210">
        <v>132898534</v>
      </c>
      <c r="G210" s="11">
        <v>1815</v>
      </c>
      <c r="H210" s="8">
        <f t="shared" si="3"/>
        <v>132898534</v>
      </c>
      <c r="I210" s="9">
        <f>VLOOKUP(H210,Φύλλο4!A$4:B$224,2,FALSE)</f>
        <v>1815</v>
      </c>
    </row>
    <row r="211" spans="1:9">
      <c r="A211" t="s">
        <v>628</v>
      </c>
      <c r="B211" s="15">
        <v>43928</v>
      </c>
      <c r="C211" s="16" t="s">
        <v>629</v>
      </c>
      <c r="E211" t="s">
        <v>418</v>
      </c>
      <c r="F211">
        <v>76983655</v>
      </c>
      <c r="G211" s="9">
        <v>1800</v>
      </c>
      <c r="H211" s="8" t="str">
        <f t="shared" si="3"/>
        <v>076983655</v>
      </c>
      <c r="I211" s="9">
        <f>VLOOKUP(H211,Φύλλο4!A$4:B$224,2,FALSE)</f>
        <v>1800</v>
      </c>
    </row>
    <row r="212" spans="1:9">
      <c r="A212" t="s">
        <v>630</v>
      </c>
      <c r="B212" s="15">
        <v>43822</v>
      </c>
      <c r="C212" s="16" t="s">
        <v>631</v>
      </c>
      <c r="E212" t="s">
        <v>418</v>
      </c>
      <c r="F212">
        <v>123231860</v>
      </c>
      <c r="G212" s="11">
        <v>1760</v>
      </c>
      <c r="H212" s="8">
        <f t="shared" si="3"/>
        <v>123231860</v>
      </c>
      <c r="I212" s="9">
        <f>VLOOKUP(H212,Φύλλο4!A$4:B$224,2,FALSE)</f>
        <v>2710</v>
      </c>
    </row>
    <row r="213" spans="1:9">
      <c r="A213" t="s">
        <v>632</v>
      </c>
      <c r="B213" s="15">
        <v>43916</v>
      </c>
      <c r="C213" s="16" t="s">
        <v>633</v>
      </c>
      <c r="E213" t="s">
        <v>418</v>
      </c>
      <c r="F213">
        <v>131736050</v>
      </c>
      <c r="G213" s="11">
        <v>1700</v>
      </c>
      <c r="H213" s="8">
        <f t="shared" si="3"/>
        <v>131736050</v>
      </c>
      <c r="I213" s="9">
        <f>VLOOKUP(H213,Φύλλο4!A$4:B$224,2,FALSE)</f>
        <v>3250</v>
      </c>
    </row>
    <row r="214" spans="1:9">
      <c r="A214" t="s">
        <v>634</v>
      </c>
      <c r="B214" s="15">
        <v>44021</v>
      </c>
      <c r="C214" s="16" t="s">
        <v>602</v>
      </c>
      <c r="E214" t="s">
        <v>470</v>
      </c>
      <c r="F214">
        <v>44666968</v>
      </c>
      <c r="G214" s="11">
        <v>1666.93</v>
      </c>
      <c r="H214" s="8" t="str">
        <f t="shared" si="3"/>
        <v>044666968</v>
      </c>
      <c r="I214" s="9">
        <f>VLOOKUP(H214,Φύλλο4!A$4:B$224,2,FALSE)</f>
        <v>4895.43</v>
      </c>
    </row>
    <row r="215" spans="1:9">
      <c r="A215" t="s">
        <v>635</v>
      </c>
      <c r="B215" s="15">
        <v>43817</v>
      </c>
      <c r="C215" s="16" t="s">
        <v>636</v>
      </c>
      <c r="E215" t="s">
        <v>637</v>
      </c>
      <c r="F215">
        <v>801024187</v>
      </c>
      <c r="G215" s="11">
        <v>1650</v>
      </c>
      <c r="H215" s="8">
        <f t="shared" si="3"/>
        <v>801024187</v>
      </c>
      <c r="I215" s="9">
        <f>VLOOKUP(H215,Φύλλο4!A$4:B$224,2,FALSE)</f>
        <v>2050</v>
      </c>
    </row>
    <row r="216" spans="1:9">
      <c r="A216" t="s">
        <v>638</v>
      </c>
      <c r="B216" s="15">
        <v>43887</v>
      </c>
      <c r="C216" s="16" t="s">
        <v>509</v>
      </c>
      <c r="E216" t="s">
        <v>301</v>
      </c>
      <c r="F216">
        <v>51621467</v>
      </c>
      <c r="G216" s="11">
        <v>1600</v>
      </c>
      <c r="H216" s="8" t="str">
        <f t="shared" si="3"/>
        <v>051621467</v>
      </c>
      <c r="I216" s="9">
        <f>VLOOKUP(H216,Φύλλο4!A$4:B$224,2,FALSE)</f>
        <v>16364.5</v>
      </c>
    </row>
    <row r="217" spans="1:9">
      <c r="A217" t="s">
        <v>639</v>
      </c>
      <c r="B217" s="15">
        <v>43769</v>
      </c>
      <c r="C217" s="16" t="s">
        <v>640</v>
      </c>
      <c r="E217" t="s">
        <v>418</v>
      </c>
      <c r="F217">
        <v>131736050</v>
      </c>
      <c r="G217" s="11">
        <v>1550</v>
      </c>
      <c r="H217" s="8">
        <f t="shared" si="3"/>
        <v>131736050</v>
      </c>
      <c r="I217" s="9">
        <f>VLOOKUP(H217,Φύλλο4!A$4:B$224,2,FALSE)</f>
        <v>3250</v>
      </c>
    </row>
    <row r="218" spans="1:9">
      <c r="A218" t="s">
        <v>641</v>
      </c>
      <c r="B218" s="15">
        <v>43818</v>
      </c>
      <c r="C218" s="16" t="s">
        <v>642</v>
      </c>
      <c r="E218" t="s">
        <v>637</v>
      </c>
      <c r="F218">
        <v>141124587</v>
      </c>
      <c r="G218" s="11">
        <v>1540</v>
      </c>
      <c r="H218" s="8">
        <f t="shared" si="3"/>
        <v>141124587</v>
      </c>
      <c r="I218" s="9">
        <f>VLOOKUP(H218,Φύλλο4!A$4:B$224,2,FALSE)</f>
        <v>1540</v>
      </c>
    </row>
    <row r="219" spans="1:9">
      <c r="A219" t="s">
        <v>643</v>
      </c>
      <c r="B219" s="15">
        <v>43804</v>
      </c>
      <c r="C219" s="16" t="s">
        <v>644</v>
      </c>
      <c r="E219" t="s">
        <v>645</v>
      </c>
      <c r="F219">
        <v>800770186</v>
      </c>
      <c r="G219" s="11">
        <v>1500</v>
      </c>
      <c r="H219" s="8">
        <f t="shared" si="3"/>
        <v>800770186</v>
      </c>
      <c r="I219" s="9">
        <f>VLOOKUP(H219,Φύλλο4!A$4:B$224,2,FALSE)</f>
        <v>1500</v>
      </c>
    </row>
    <row r="220" spans="1:9">
      <c r="A220" t="s">
        <v>646</v>
      </c>
      <c r="B220" s="15">
        <v>43818</v>
      </c>
      <c r="C220" s="16" t="s">
        <v>647</v>
      </c>
      <c r="E220" t="s">
        <v>648</v>
      </c>
      <c r="F220">
        <v>123237039</v>
      </c>
      <c r="G220" s="11">
        <v>1500</v>
      </c>
      <c r="H220" s="8">
        <f t="shared" si="3"/>
        <v>123237039</v>
      </c>
      <c r="I220" s="9">
        <f>VLOOKUP(H220,Φύλλο4!A$4:B$224,2,FALSE)</f>
        <v>1500</v>
      </c>
    </row>
    <row r="221" spans="1:9">
      <c r="A221" t="s">
        <v>649</v>
      </c>
      <c r="B221" s="15">
        <v>43768</v>
      </c>
      <c r="C221" s="16" t="s">
        <v>650</v>
      </c>
      <c r="F221">
        <v>42268589</v>
      </c>
      <c r="G221" s="11">
        <v>1500</v>
      </c>
      <c r="H221" s="8" t="str">
        <f t="shared" si="3"/>
        <v>042268589</v>
      </c>
      <c r="I221" s="9">
        <f>VLOOKUP(H221,Φύλλο4!A$4:B$224,2,FALSE)</f>
        <v>1500</v>
      </c>
    </row>
    <row r="222" spans="1:9">
      <c r="A222" t="s">
        <v>651</v>
      </c>
      <c r="B222" s="15">
        <v>43900</v>
      </c>
      <c r="C222" s="16" t="s">
        <v>652</v>
      </c>
      <c r="E222" t="s">
        <v>653</v>
      </c>
      <c r="F222">
        <v>27899902</v>
      </c>
      <c r="G222" s="9">
        <v>1500</v>
      </c>
      <c r="H222" s="8" t="str">
        <f t="shared" si="3"/>
        <v>027899902</v>
      </c>
      <c r="I222" s="9">
        <f>VLOOKUP(H222,Φύλλο4!A$4:B$224,2,FALSE)</f>
        <v>1500</v>
      </c>
    </row>
    <row r="223" spans="1:9">
      <c r="A223" t="s">
        <v>654</v>
      </c>
      <c r="B223" s="15">
        <v>43791</v>
      </c>
      <c r="C223" s="16" t="s">
        <v>579</v>
      </c>
      <c r="E223" t="s">
        <v>193</v>
      </c>
      <c r="F223">
        <v>99609954</v>
      </c>
      <c r="G223" s="11">
        <v>1495</v>
      </c>
      <c r="H223" s="8" t="str">
        <f t="shared" si="3"/>
        <v>099609954</v>
      </c>
      <c r="I223" s="9">
        <f>VLOOKUP(H223,Φύλλο4!A$4:B$224,2,FALSE)</f>
        <v>1495</v>
      </c>
    </row>
    <row r="224" spans="1:9">
      <c r="A224" t="s">
        <v>655</v>
      </c>
      <c r="B224" s="15">
        <v>43823</v>
      </c>
      <c r="C224" s="16" t="s">
        <v>656</v>
      </c>
      <c r="E224" t="s">
        <v>657</v>
      </c>
      <c r="F224">
        <v>82634017</v>
      </c>
      <c r="G224" s="11">
        <v>1491.86</v>
      </c>
      <c r="H224" s="8" t="str">
        <f t="shared" si="3"/>
        <v>082634017</v>
      </c>
      <c r="I224" s="9">
        <f>VLOOKUP(H224,Φύλλο4!A$4:B$224,2,FALSE)</f>
        <v>1491.86</v>
      </c>
    </row>
    <row r="225" spans="1:9">
      <c r="A225" t="s">
        <v>658</v>
      </c>
      <c r="B225" s="15">
        <v>43748</v>
      </c>
      <c r="C225" s="16" t="s">
        <v>659</v>
      </c>
      <c r="E225" t="s">
        <v>660</v>
      </c>
      <c r="F225">
        <v>99081263</v>
      </c>
      <c r="G225" s="11">
        <v>1380</v>
      </c>
      <c r="H225" s="8" t="str">
        <f t="shared" si="3"/>
        <v>099081263</v>
      </c>
      <c r="I225" s="9">
        <f>VLOOKUP(H225,Φύλλο4!A$4:B$224,2,FALSE)</f>
        <v>15780</v>
      </c>
    </row>
    <row r="226" spans="1:9">
      <c r="A226" t="s">
        <v>661</v>
      </c>
      <c r="B226" s="15">
        <v>43887</v>
      </c>
      <c r="C226" s="16" t="s">
        <v>662</v>
      </c>
      <c r="E226" t="s">
        <v>663</v>
      </c>
      <c r="F226">
        <v>153105877</v>
      </c>
      <c r="G226" s="11">
        <v>1300</v>
      </c>
      <c r="H226" s="8">
        <f t="shared" si="3"/>
        <v>153105877</v>
      </c>
      <c r="I226" s="9">
        <f>VLOOKUP(H226,Φύλλο4!A$4:B$224,2,FALSE)</f>
        <v>1300</v>
      </c>
    </row>
    <row r="227" spans="1:9">
      <c r="A227" t="s">
        <v>664</v>
      </c>
      <c r="B227" s="15">
        <v>43822</v>
      </c>
      <c r="C227" s="16" t="s">
        <v>665</v>
      </c>
      <c r="E227" t="s">
        <v>574</v>
      </c>
      <c r="F227">
        <v>99390084</v>
      </c>
      <c r="G227" s="11">
        <v>1299.96</v>
      </c>
      <c r="H227" s="8" t="str">
        <f t="shared" si="3"/>
        <v>099390084</v>
      </c>
      <c r="I227" s="9">
        <f>VLOOKUP(H227,Φύλλο4!A$4:B$224,2,FALSE)</f>
        <v>14919.96</v>
      </c>
    </row>
    <row r="228" spans="1:9">
      <c r="A228" t="s">
        <v>666</v>
      </c>
      <c r="B228" s="15">
        <v>44039</v>
      </c>
      <c r="C228" s="16" t="s">
        <v>527</v>
      </c>
      <c r="E228" t="s">
        <v>528</v>
      </c>
      <c r="F228">
        <v>31865606</v>
      </c>
      <c r="G228" s="11">
        <v>1232.55</v>
      </c>
      <c r="H228" s="8" t="str">
        <f t="shared" si="3"/>
        <v>031865606</v>
      </c>
      <c r="I228" s="9">
        <f>VLOOKUP(H228,Φύλλο4!A$4:B$224,2,FALSE)</f>
        <v>6903.2</v>
      </c>
    </row>
    <row r="229" spans="1:9">
      <c r="A229" t="s">
        <v>667</v>
      </c>
      <c r="B229" s="15">
        <v>43774</v>
      </c>
      <c r="C229" s="16" t="s">
        <v>668</v>
      </c>
      <c r="E229" t="s">
        <v>669</v>
      </c>
      <c r="F229">
        <v>64894620</v>
      </c>
      <c r="G229" s="11">
        <v>1220</v>
      </c>
      <c r="H229" s="8" t="str">
        <f t="shared" si="3"/>
        <v>064894620</v>
      </c>
      <c r="I229" s="9">
        <f>VLOOKUP(H229,Φύλλο4!A$4:B$224,2,FALSE)</f>
        <v>1220</v>
      </c>
    </row>
    <row r="230" spans="1:9">
      <c r="A230" t="s">
        <v>670</v>
      </c>
      <c r="B230" s="15">
        <v>44049</v>
      </c>
      <c r="C230" s="16" t="s">
        <v>671</v>
      </c>
      <c r="E230" t="s">
        <v>446</v>
      </c>
      <c r="F230">
        <v>116033735</v>
      </c>
      <c r="G230" s="11">
        <v>1200</v>
      </c>
      <c r="H230" s="8">
        <f t="shared" si="3"/>
        <v>116033735</v>
      </c>
      <c r="I230" s="9">
        <f>VLOOKUP(H230,Φύλλο4!A$4:B$224,2,FALSE)</f>
        <v>1200</v>
      </c>
    </row>
    <row r="231" spans="1:9">
      <c r="A231" t="s">
        <v>672</v>
      </c>
      <c r="B231" s="15">
        <v>43780</v>
      </c>
      <c r="C231" s="16" t="s">
        <v>673</v>
      </c>
      <c r="E231" t="s">
        <v>674</v>
      </c>
      <c r="F231">
        <v>28683850</v>
      </c>
      <c r="G231" s="11">
        <v>1200</v>
      </c>
      <c r="H231" s="8" t="str">
        <f t="shared" si="3"/>
        <v>028683850</v>
      </c>
      <c r="I231" s="9">
        <f>VLOOKUP(H231,Φύλλο4!A$4:B$224,2,FALSE)</f>
        <v>1200</v>
      </c>
    </row>
    <row r="232" spans="1:9">
      <c r="A232" t="s">
        <v>675</v>
      </c>
      <c r="B232" s="15">
        <v>44032</v>
      </c>
      <c r="C232" s="16" t="s">
        <v>676</v>
      </c>
      <c r="E232" t="s">
        <v>677</v>
      </c>
      <c r="F232">
        <v>102083150</v>
      </c>
      <c r="G232" s="11">
        <v>1162.75</v>
      </c>
      <c r="H232" s="8">
        <f t="shared" si="3"/>
        <v>102083150</v>
      </c>
      <c r="I232" s="9">
        <f>VLOOKUP(H232,Φύλλο4!A$4:B$224,2,FALSE)</f>
        <v>1162.75</v>
      </c>
    </row>
    <row r="233" spans="1:9">
      <c r="A233" t="s">
        <v>678</v>
      </c>
      <c r="B233" s="15">
        <v>43763</v>
      </c>
      <c r="C233" s="16" t="s">
        <v>679</v>
      </c>
      <c r="E233" t="s">
        <v>418</v>
      </c>
      <c r="F233">
        <v>82849108</v>
      </c>
      <c r="G233" s="11">
        <v>1110</v>
      </c>
      <c r="H233" s="8" t="str">
        <f t="shared" si="3"/>
        <v>082849108</v>
      </c>
      <c r="I233" s="9">
        <f>VLOOKUP(H233,Φύλλο4!A$4:B$224,2,FALSE)</f>
        <v>1110</v>
      </c>
    </row>
    <row r="234" spans="1:9">
      <c r="A234" t="s">
        <v>680</v>
      </c>
      <c r="B234" s="15">
        <v>44085</v>
      </c>
      <c r="C234" s="16" t="s">
        <v>209</v>
      </c>
      <c r="E234" t="s">
        <v>681</v>
      </c>
      <c r="F234">
        <v>800896858</v>
      </c>
      <c r="G234" s="11">
        <v>1088</v>
      </c>
      <c r="H234" s="8">
        <f t="shared" si="3"/>
        <v>800896858</v>
      </c>
      <c r="I234" s="9">
        <f>VLOOKUP(H234,Φύλλο4!A$4:B$224,2,FALSE)</f>
        <v>21078.6</v>
      </c>
    </row>
    <row r="235" spans="1:9">
      <c r="A235" t="s">
        <v>682</v>
      </c>
      <c r="B235" s="15">
        <v>43749</v>
      </c>
      <c r="C235" s="16" t="s">
        <v>683</v>
      </c>
      <c r="E235" t="s">
        <v>301</v>
      </c>
      <c r="F235">
        <v>81283393</v>
      </c>
      <c r="G235" s="11">
        <v>1088</v>
      </c>
      <c r="H235" s="8" t="str">
        <f t="shared" si="3"/>
        <v>081283393</v>
      </c>
      <c r="I235" s="9">
        <f>VLOOKUP(H235,Φύλλο4!A$4:B$224,2,FALSE)</f>
        <v>2571.87</v>
      </c>
    </row>
    <row r="236" spans="1:9">
      <c r="A236" t="s">
        <v>684</v>
      </c>
      <c r="B236" s="15">
        <v>43760</v>
      </c>
      <c r="C236" s="16" t="s">
        <v>685</v>
      </c>
      <c r="E236" t="s">
        <v>301</v>
      </c>
      <c r="F236">
        <v>51621467</v>
      </c>
      <c r="G236" s="11">
        <v>1050</v>
      </c>
      <c r="H236" s="8" t="str">
        <f t="shared" si="3"/>
        <v>051621467</v>
      </c>
      <c r="I236" s="9">
        <f>VLOOKUP(H236,Φύλλο4!A$4:B$224,2,FALSE)</f>
        <v>16364.5</v>
      </c>
    </row>
    <row r="237" spans="1:9">
      <c r="A237" t="s">
        <v>686</v>
      </c>
      <c r="B237" s="15">
        <v>44029</v>
      </c>
      <c r="C237" s="16" t="s">
        <v>687</v>
      </c>
      <c r="E237" t="s">
        <v>446</v>
      </c>
      <c r="F237">
        <v>99363790</v>
      </c>
      <c r="G237" s="11">
        <v>1000</v>
      </c>
      <c r="H237" s="8" t="str">
        <f t="shared" si="3"/>
        <v>099363790</v>
      </c>
      <c r="I237" s="9">
        <f>VLOOKUP(H237,Φύλλο4!A$4:B$224,2,FALSE)</f>
        <v>2000</v>
      </c>
    </row>
    <row r="238" spans="1:9">
      <c r="A238" t="s">
        <v>688</v>
      </c>
      <c r="B238" s="15">
        <v>44029</v>
      </c>
      <c r="C238" s="16" t="s">
        <v>687</v>
      </c>
      <c r="E238" t="s">
        <v>446</v>
      </c>
      <c r="F238">
        <v>99363790</v>
      </c>
      <c r="G238" s="11">
        <v>1000</v>
      </c>
      <c r="H238" s="8" t="str">
        <f t="shared" si="3"/>
        <v>099363790</v>
      </c>
      <c r="I238" s="9">
        <f>VLOOKUP(H238,Φύλλο4!A$4:B$224,2,FALSE)</f>
        <v>2000</v>
      </c>
    </row>
    <row r="239" spans="1:9">
      <c r="A239" t="s">
        <v>689</v>
      </c>
      <c r="B239" s="15">
        <v>43826</v>
      </c>
      <c r="C239" s="16" t="s">
        <v>690</v>
      </c>
      <c r="E239" t="s">
        <v>691</v>
      </c>
      <c r="F239">
        <v>82943846</v>
      </c>
      <c r="G239" s="11">
        <v>964.5</v>
      </c>
      <c r="H239" s="8" t="str">
        <f t="shared" si="3"/>
        <v>082943846</v>
      </c>
      <c r="I239" s="9">
        <f>VLOOKUP(H239,Φύλλο4!A$4:B$224,2,FALSE)</f>
        <v>964.5</v>
      </c>
    </row>
    <row r="240" spans="1:9">
      <c r="A240" t="s">
        <v>692</v>
      </c>
      <c r="B240" s="15">
        <v>43801</v>
      </c>
      <c r="C240" s="16" t="s">
        <v>693</v>
      </c>
      <c r="E240" t="s">
        <v>694</v>
      </c>
      <c r="F240">
        <v>998065640</v>
      </c>
      <c r="G240" s="11">
        <v>960</v>
      </c>
      <c r="H240" s="8">
        <f t="shared" si="3"/>
        <v>998065640</v>
      </c>
      <c r="I240" s="9">
        <f>VLOOKUP(H240,Φύλλο4!A$4:B$224,2,FALSE)</f>
        <v>960</v>
      </c>
    </row>
    <row r="241" spans="1:9">
      <c r="A241" t="s">
        <v>695</v>
      </c>
      <c r="B241" s="15">
        <v>43763</v>
      </c>
      <c r="C241" s="16" t="s">
        <v>631</v>
      </c>
      <c r="E241" t="s">
        <v>418</v>
      </c>
      <c r="F241">
        <v>123231860</v>
      </c>
      <c r="G241" s="11">
        <v>950</v>
      </c>
      <c r="H241" s="8">
        <f t="shared" si="3"/>
        <v>123231860</v>
      </c>
      <c r="I241" s="9">
        <f>VLOOKUP(H241,Φύλλο4!A$4:B$224,2,FALSE)</f>
        <v>2710</v>
      </c>
    </row>
    <row r="242" spans="1:9">
      <c r="A242" t="s">
        <v>696</v>
      </c>
      <c r="B242" s="15">
        <v>43896</v>
      </c>
      <c r="C242" s="16" t="s">
        <v>697</v>
      </c>
      <c r="E242" t="s">
        <v>698</v>
      </c>
      <c r="F242">
        <v>137163198</v>
      </c>
      <c r="G242" s="11">
        <v>945</v>
      </c>
      <c r="H242" s="8">
        <f t="shared" si="3"/>
        <v>137163198</v>
      </c>
      <c r="I242" s="9">
        <f>VLOOKUP(H242,Φύλλο4!A$4:B$224,2,FALSE)</f>
        <v>945</v>
      </c>
    </row>
    <row r="243" spans="1:9">
      <c r="A243" t="s">
        <v>699</v>
      </c>
      <c r="B243" s="15">
        <v>44091</v>
      </c>
      <c r="C243" s="16" t="s">
        <v>602</v>
      </c>
      <c r="E243" t="s">
        <v>470</v>
      </c>
      <c r="F243">
        <v>44666968</v>
      </c>
      <c r="G243" s="11">
        <v>903</v>
      </c>
      <c r="H243" s="8" t="str">
        <f t="shared" si="3"/>
        <v>044666968</v>
      </c>
      <c r="I243" s="9">
        <f>VLOOKUP(H243,Φύλλο4!A$4:B$224,2,FALSE)</f>
        <v>4895.43</v>
      </c>
    </row>
    <row r="244" spans="1:9">
      <c r="A244" t="s">
        <v>700</v>
      </c>
      <c r="B244" s="15">
        <v>43802</v>
      </c>
      <c r="C244" s="16" t="s">
        <v>701</v>
      </c>
      <c r="E244" t="s">
        <v>702</v>
      </c>
      <c r="F244">
        <v>108519004</v>
      </c>
      <c r="G244" s="11">
        <v>850</v>
      </c>
      <c r="H244" s="8">
        <f t="shared" si="3"/>
        <v>108519004</v>
      </c>
      <c r="I244" s="9">
        <f>VLOOKUP(H244,Φύλλο4!A$4:B$224,2,FALSE)</f>
        <v>850</v>
      </c>
    </row>
    <row r="245" spans="1:9">
      <c r="A245" t="s">
        <v>703</v>
      </c>
      <c r="B245" s="15">
        <v>43818</v>
      </c>
      <c r="C245" s="16" t="s">
        <v>704</v>
      </c>
      <c r="E245" t="s">
        <v>637</v>
      </c>
      <c r="F245">
        <v>46743894</v>
      </c>
      <c r="G245" s="11">
        <v>840</v>
      </c>
      <c r="H245" s="8" t="str">
        <f t="shared" si="3"/>
        <v>046743894</v>
      </c>
      <c r="I245" s="9">
        <f>VLOOKUP(H245,Φύλλο4!A$4:B$224,2,FALSE)</f>
        <v>840</v>
      </c>
    </row>
    <row r="246" spans="1:9">
      <c r="A246" t="s">
        <v>597</v>
      </c>
      <c r="B246" s="15">
        <v>43887</v>
      </c>
      <c r="C246" s="16" t="s">
        <v>705</v>
      </c>
      <c r="E246" t="s">
        <v>599</v>
      </c>
      <c r="F246">
        <v>115201701</v>
      </c>
      <c r="G246" s="11">
        <v>813</v>
      </c>
      <c r="H246" s="8">
        <f t="shared" si="3"/>
        <v>115201701</v>
      </c>
      <c r="I246" s="9">
        <f>VLOOKUP(H246,Φύλλο4!A$4:B$224,2,FALSE)</f>
        <v>813</v>
      </c>
    </row>
    <row r="247" spans="1:9">
      <c r="A247" t="s">
        <v>706</v>
      </c>
      <c r="B247" s="15">
        <v>43893</v>
      </c>
      <c r="C247" s="16" t="s">
        <v>707</v>
      </c>
      <c r="E247" t="s">
        <v>708</v>
      </c>
      <c r="F247">
        <v>44438996</v>
      </c>
      <c r="G247" s="11">
        <v>801</v>
      </c>
      <c r="H247" s="8" t="str">
        <f t="shared" si="3"/>
        <v>044438996</v>
      </c>
      <c r="I247" s="9">
        <f>VLOOKUP(H247,Φύλλο4!A$4:B$224,2,FALSE)</f>
        <v>11903</v>
      </c>
    </row>
    <row r="248" spans="1:9">
      <c r="A248" t="s">
        <v>709</v>
      </c>
      <c r="B248" s="15">
        <v>44019</v>
      </c>
      <c r="C248" s="16" t="s">
        <v>710</v>
      </c>
      <c r="E248" t="s">
        <v>711</v>
      </c>
      <c r="F248">
        <v>800579400</v>
      </c>
      <c r="G248" s="11">
        <v>800</v>
      </c>
      <c r="H248" s="8">
        <f t="shared" si="3"/>
        <v>800579400</v>
      </c>
      <c r="I248" s="9">
        <f>VLOOKUP(H248,Φύλλο4!A$4:B$224,2,FALSE)</f>
        <v>800</v>
      </c>
    </row>
    <row r="249" spans="1:9">
      <c r="A249" t="s">
        <v>712</v>
      </c>
      <c r="B249" s="15">
        <v>43763</v>
      </c>
      <c r="C249" s="16" t="s">
        <v>683</v>
      </c>
      <c r="E249" t="s">
        <v>301</v>
      </c>
      <c r="F249">
        <v>81283393</v>
      </c>
      <c r="G249" s="11">
        <v>800</v>
      </c>
      <c r="H249" s="8" t="str">
        <f t="shared" si="3"/>
        <v>081283393</v>
      </c>
      <c r="I249" s="9">
        <f>VLOOKUP(H249,Φύλλο4!A$4:B$224,2,FALSE)</f>
        <v>2571.87</v>
      </c>
    </row>
    <row r="250" spans="1:9">
      <c r="A250" t="s">
        <v>713</v>
      </c>
      <c r="B250" s="15">
        <v>44056</v>
      </c>
      <c r="C250" s="16" t="s">
        <v>714</v>
      </c>
      <c r="E250" t="s">
        <v>715</v>
      </c>
      <c r="F250">
        <v>95372259</v>
      </c>
      <c r="G250" s="11">
        <v>675</v>
      </c>
      <c r="H250" s="8" t="str">
        <f t="shared" si="3"/>
        <v>095372259</v>
      </c>
      <c r="I250" s="9">
        <f>VLOOKUP(H250,Φύλλο4!A$4:B$224,2,FALSE)</f>
        <v>675</v>
      </c>
    </row>
    <row r="251" spans="1:9">
      <c r="A251" t="s">
        <v>716</v>
      </c>
      <c r="B251" s="15">
        <v>44053</v>
      </c>
      <c r="C251" s="16" t="s">
        <v>717</v>
      </c>
      <c r="E251" t="s">
        <v>718</v>
      </c>
      <c r="F251">
        <v>82215333</v>
      </c>
      <c r="G251" s="11">
        <v>660</v>
      </c>
      <c r="H251" s="8" t="str">
        <f t="shared" si="3"/>
        <v>082215333</v>
      </c>
      <c r="I251" s="9">
        <f>VLOOKUP(H251,Φύλλο4!A$4:B$224,2,FALSE)</f>
        <v>660</v>
      </c>
    </row>
    <row r="252" spans="1:9">
      <c r="A252" t="s">
        <v>719</v>
      </c>
      <c r="B252" s="15">
        <v>44050</v>
      </c>
      <c r="C252" s="16" t="s">
        <v>720</v>
      </c>
      <c r="E252" t="s">
        <v>446</v>
      </c>
      <c r="F252">
        <v>999472280</v>
      </c>
      <c r="G252" s="11">
        <v>600</v>
      </c>
      <c r="H252" s="8">
        <f t="shared" si="3"/>
        <v>999472280</v>
      </c>
      <c r="I252" s="9">
        <f>VLOOKUP(H252,Φύλλο4!A$4:B$224,2,FALSE)</f>
        <v>600</v>
      </c>
    </row>
    <row r="253" spans="1:9">
      <c r="A253" t="s">
        <v>721</v>
      </c>
      <c r="B253" s="15">
        <v>43913</v>
      </c>
      <c r="C253" s="16" t="s">
        <v>722</v>
      </c>
      <c r="E253" t="s">
        <v>298</v>
      </c>
      <c r="F253">
        <v>998071996</v>
      </c>
      <c r="G253" s="11">
        <v>600</v>
      </c>
      <c r="H253" s="8">
        <f t="shared" si="3"/>
        <v>998071996</v>
      </c>
      <c r="I253" s="9">
        <f>VLOOKUP(H253,Φύλλο4!A$4:B$224,2,FALSE)</f>
        <v>900</v>
      </c>
    </row>
    <row r="254" spans="1:9">
      <c r="A254" t="s">
        <v>723</v>
      </c>
      <c r="B254" s="15">
        <v>44032</v>
      </c>
      <c r="C254" s="16" t="s">
        <v>724</v>
      </c>
      <c r="E254" t="s">
        <v>725</v>
      </c>
      <c r="F254">
        <v>92486313</v>
      </c>
      <c r="G254" s="11">
        <v>570</v>
      </c>
      <c r="H254" s="8" t="str">
        <f t="shared" si="3"/>
        <v>092486313</v>
      </c>
      <c r="I254" s="9">
        <f>VLOOKUP(H254,Φύλλο4!A$4:B$224,2,FALSE)</f>
        <v>570</v>
      </c>
    </row>
    <row r="255" spans="1:9">
      <c r="A255" t="s">
        <v>726</v>
      </c>
      <c r="B255" s="15">
        <v>44029</v>
      </c>
      <c r="C255" s="16" t="s">
        <v>727</v>
      </c>
      <c r="E255" t="s">
        <v>470</v>
      </c>
      <c r="F255">
        <v>32600522</v>
      </c>
      <c r="G255" s="11">
        <v>565.54999999999995</v>
      </c>
      <c r="H255" s="8" t="str">
        <f t="shared" si="3"/>
        <v>032600522</v>
      </c>
      <c r="I255" s="9">
        <f>VLOOKUP(H255,Φύλλο4!A$4:B$224,2,FALSE)</f>
        <v>565.54999999999995</v>
      </c>
    </row>
    <row r="256" spans="1:9">
      <c r="A256" t="s">
        <v>728</v>
      </c>
      <c r="B256" s="15">
        <v>43732</v>
      </c>
      <c r="C256" s="16" t="s">
        <v>685</v>
      </c>
      <c r="E256" t="s">
        <v>301</v>
      </c>
      <c r="F256">
        <v>51621467</v>
      </c>
      <c r="G256" s="11">
        <v>564.5</v>
      </c>
      <c r="H256" s="8" t="str">
        <f t="shared" si="3"/>
        <v>051621467</v>
      </c>
      <c r="I256" s="9">
        <f>VLOOKUP(H256,Φύλλο4!A$4:B$224,2,FALSE)</f>
        <v>16364.5</v>
      </c>
    </row>
    <row r="257" spans="1:9">
      <c r="A257" t="s">
        <v>597</v>
      </c>
      <c r="B257" s="15">
        <v>43887</v>
      </c>
      <c r="C257" s="16" t="s">
        <v>729</v>
      </c>
      <c r="E257" t="s">
        <v>599</v>
      </c>
      <c r="F257">
        <v>11530200</v>
      </c>
      <c r="G257" s="11">
        <v>500.75</v>
      </c>
      <c r="H257" s="8" t="str">
        <f t="shared" si="3"/>
        <v>011530200</v>
      </c>
      <c r="I257" s="9">
        <f>VLOOKUP(H257,Φύλλο4!A$4:B$224,2,FALSE)</f>
        <v>500.75</v>
      </c>
    </row>
    <row r="258" spans="1:9">
      <c r="A258" t="s">
        <v>730</v>
      </c>
      <c r="B258" s="15">
        <v>44050</v>
      </c>
      <c r="C258" s="16" t="s">
        <v>731</v>
      </c>
      <c r="E258" t="s">
        <v>446</v>
      </c>
      <c r="F258">
        <v>118524335</v>
      </c>
      <c r="G258" s="11">
        <v>500</v>
      </c>
      <c r="H258" s="8">
        <f t="shared" si="3"/>
        <v>118524335</v>
      </c>
      <c r="I258" s="9">
        <f>VLOOKUP(H258,Φύλλο4!A$4:B$224,2,FALSE)</f>
        <v>500</v>
      </c>
    </row>
    <row r="259" spans="1:9">
      <c r="A259" t="s">
        <v>732</v>
      </c>
      <c r="B259" s="15">
        <v>44049</v>
      </c>
      <c r="C259" s="16" t="s">
        <v>733</v>
      </c>
      <c r="E259" t="s">
        <v>446</v>
      </c>
      <c r="F259">
        <v>94137968</v>
      </c>
      <c r="G259" s="11">
        <v>500</v>
      </c>
      <c r="H259" s="8" t="str">
        <f t="shared" si="3"/>
        <v>094137968</v>
      </c>
      <c r="I259" s="9">
        <f>VLOOKUP(H259,Φύλλο4!A$4:B$224,2,FALSE)</f>
        <v>500</v>
      </c>
    </row>
    <row r="260" spans="1:9">
      <c r="A260" t="s">
        <v>734</v>
      </c>
      <c r="B260" s="15">
        <v>44062</v>
      </c>
      <c r="C260" s="16" t="s">
        <v>735</v>
      </c>
      <c r="E260" t="s">
        <v>446</v>
      </c>
      <c r="F260">
        <v>65020060</v>
      </c>
      <c r="G260" s="11">
        <v>500</v>
      </c>
      <c r="H260" s="8" t="str">
        <f t="shared" si="3"/>
        <v>065020060</v>
      </c>
      <c r="I260" s="9">
        <f>VLOOKUP(H260,Φύλλο4!A$4:B$224,2,FALSE)</f>
        <v>500</v>
      </c>
    </row>
    <row r="261" spans="1:9">
      <c r="A261" t="s">
        <v>736</v>
      </c>
      <c r="B261" s="15">
        <v>43887</v>
      </c>
      <c r="C261" s="16" t="s">
        <v>737</v>
      </c>
      <c r="E261" t="s">
        <v>301</v>
      </c>
      <c r="F261">
        <v>81283393</v>
      </c>
      <c r="G261" s="11">
        <v>483.87</v>
      </c>
      <c r="H261" s="8" t="str">
        <f t="shared" si="3"/>
        <v>081283393</v>
      </c>
      <c r="I261" s="9">
        <f>VLOOKUP(H261,Φύλλο4!A$4:B$224,2,FALSE)</f>
        <v>2571.87</v>
      </c>
    </row>
    <row r="262" spans="1:9">
      <c r="A262" t="s">
        <v>738</v>
      </c>
      <c r="B262" s="15">
        <v>43829</v>
      </c>
      <c r="C262" s="16" t="s">
        <v>739</v>
      </c>
      <c r="E262" t="s">
        <v>740</v>
      </c>
      <c r="F262">
        <v>82849030</v>
      </c>
      <c r="G262" s="11">
        <v>442</v>
      </c>
      <c r="H262" s="8" t="str">
        <f t="shared" ref="H262:H300" si="4">IF(LEN(F262)=8,CONCATENATE(0,F262),F262)</f>
        <v>082849030</v>
      </c>
      <c r="I262" s="9">
        <f>VLOOKUP(H262,Φύλλο4!A$4:B$224,2,FALSE)</f>
        <v>442</v>
      </c>
    </row>
    <row r="263" spans="1:9">
      <c r="A263" t="s">
        <v>741</v>
      </c>
      <c r="B263" s="15">
        <v>43816</v>
      </c>
      <c r="C263" s="16" t="s">
        <v>636</v>
      </c>
      <c r="E263" t="s">
        <v>742</v>
      </c>
      <c r="F263">
        <v>801024187</v>
      </c>
      <c r="G263" s="11">
        <v>400</v>
      </c>
      <c r="H263" s="8">
        <f t="shared" si="4"/>
        <v>801024187</v>
      </c>
      <c r="I263" s="9">
        <f>VLOOKUP(H263,Φύλλο4!A$4:B$224,2,FALSE)</f>
        <v>2050</v>
      </c>
    </row>
    <row r="264" spans="1:9">
      <c r="A264" t="s">
        <v>741</v>
      </c>
      <c r="B264" s="15">
        <v>43816</v>
      </c>
      <c r="C264" s="16" t="s">
        <v>743</v>
      </c>
      <c r="E264" t="s">
        <v>742</v>
      </c>
      <c r="F264">
        <v>94329106</v>
      </c>
      <c r="G264" s="11">
        <v>400</v>
      </c>
      <c r="H264" s="8" t="str">
        <f t="shared" si="4"/>
        <v>094329106</v>
      </c>
      <c r="I264" s="9">
        <f>VLOOKUP(H264,Φύλλο4!A$4:B$224,2,FALSE)</f>
        <v>400</v>
      </c>
    </row>
    <row r="265" spans="1:9">
      <c r="A265" t="s">
        <v>744</v>
      </c>
      <c r="B265" s="15">
        <v>44049</v>
      </c>
      <c r="C265" s="16" t="s">
        <v>745</v>
      </c>
      <c r="E265" t="s">
        <v>446</v>
      </c>
      <c r="F265">
        <v>77293838</v>
      </c>
      <c r="G265" s="11">
        <v>400</v>
      </c>
      <c r="H265" s="8" t="str">
        <f t="shared" si="4"/>
        <v>077293838</v>
      </c>
      <c r="I265" s="9">
        <f>VLOOKUP(H265,Φύλλο4!A$4:B$224,2,FALSE)</f>
        <v>400</v>
      </c>
    </row>
    <row r="266" spans="1:9">
      <c r="A266" t="s">
        <v>597</v>
      </c>
      <c r="B266" s="15">
        <v>43887</v>
      </c>
      <c r="C266" s="16" t="s">
        <v>746</v>
      </c>
      <c r="E266" t="s">
        <v>599</v>
      </c>
      <c r="F266">
        <v>73252607</v>
      </c>
      <c r="G266" s="11">
        <v>400</v>
      </c>
      <c r="H266" s="8" t="str">
        <f t="shared" si="4"/>
        <v>073252607</v>
      </c>
      <c r="I266" s="9">
        <f>VLOOKUP(H266,Φύλλο4!A$4:B$224,2,FALSE)</f>
        <v>400</v>
      </c>
    </row>
    <row r="267" spans="1:9">
      <c r="A267" t="s">
        <v>597</v>
      </c>
      <c r="B267" s="15">
        <v>43887</v>
      </c>
      <c r="C267" s="16" t="s">
        <v>747</v>
      </c>
      <c r="E267" t="s">
        <v>599</v>
      </c>
      <c r="F267">
        <v>39253055</v>
      </c>
      <c r="G267" s="11">
        <v>400</v>
      </c>
      <c r="H267" s="8" t="str">
        <f t="shared" si="4"/>
        <v>039253055</v>
      </c>
      <c r="I267" s="9">
        <f>VLOOKUP(H267,Φύλλο4!A$4:B$224,2,FALSE)</f>
        <v>400</v>
      </c>
    </row>
    <row r="268" spans="1:9">
      <c r="A268" t="s">
        <v>748</v>
      </c>
      <c r="B268" s="15">
        <v>43895</v>
      </c>
      <c r="C268" s="16" t="s">
        <v>749</v>
      </c>
      <c r="E268" t="s">
        <v>625</v>
      </c>
      <c r="F268">
        <v>94443580</v>
      </c>
      <c r="G268" s="11">
        <v>372</v>
      </c>
      <c r="H268" s="8" t="str">
        <f t="shared" si="4"/>
        <v>094443580</v>
      </c>
      <c r="I268" s="9">
        <f>VLOOKUP(H268,Φύλλο4!A$4:B$224,2,FALSE)</f>
        <v>372</v>
      </c>
    </row>
    <row r="269" spans="1:9">
      <c r="A269" t="s">
        <v>741</v>
      </c>
      <c r="B269" s="15">
        <v>43816</v>
      </c>
      <c r="C269" s="16" t="s">
        <v>750</v>
      </c>
      <c r="E269" t="s">
        <v>742</v>
      </c>
      <c r="F269">
        <v>138542958</v>
      </c>
      <c r="G269" s="11">
        <v>350</v>
      </c>
      <c r="H269" s="8">
        <f t="shared" si="4"/>
        <v>138542958</v>
      </c>
      <c r="I269" s="9">
        <f>VLOOKUP(H269,Φύλλο4!A$4:B$224,2,FALSE)</f>
        <v>550</v>
      </c>
    </row>
    <row r="270" spans="1:9">
      <c r="A270" t="s">
        <v>741</v>
      </c>
      <c r="B270" s="15">
        <v>43816</v>
      </c>
      <c r="C270" s="16" t="s">
        <v>751</v>
      </c>
      <c r="E270" t="s">
        <v>742</v>
      </c>
      <c r="F270">
        <v>46374341</v>
      </c>
      <c r="G270" s="11">
        <v>350</v>
      </c>
      <c r="H270" s="8" t="str">
        <f t="shared" si="4"/>
        <v>046374341</v>
      </c>
      <c r="I270" s="9">
        <f>VLOOKUP(H270,Φύλλο4!A$4:B$224,2,FALSE)</f>
        <v>350</v>
      </c>
    </row>
    <row r="271" spans="1:9">
      <c r="A271" t="s">
        <v>597</v>
      </c>
      <c r="B271" s="15">
        <v>43887</v>
      </c>
      <c r="C271" s="16" t="s">
        <v>752</v>
      </c>
      <c r="E271" t="s">
        <v>599</v>
      </c>
      <c r="F271">
        <v>44438714</v>
      </c>
      <c r="G271" s="11">
        <v>343</v>
      </c>
      <c r="H271" s="8" t="str">
        <f t="shared" si="4"/>
        <v>044438714</v>
      </c>
      <c r="I271" s="9">
        <f>VLOOKUP(H271,Φύλλο4!A$4:B$224,2,FALSE)</f>
        <v>343</v>
      </c>
    </row>
    <row r="272" spans="1:9">
      <c r="A272" t="s">
        <v>753</v>
      </c>
      <c r="B272" s="15">
        <v>43993</v>
      </c>
      <c r="C272" s="16" t="s">
        <v>722</v>
      </c>
      <c r="F272">
        <v>998071996</v>
      </c>
      <c r="G272" s="11">
        <v>300</v>
      </c>
      <c r="H272" s="8">
        <f t="shared" si="4"/>
        <v>998071996</v>
      </c>
      <c r="I272" s="9">
        <f>VLOOKUP(H272,Φύλλο4!A$4:B$224,2,FALSE)</f>
        <v>900</v>
      </c>
    </row>
    <row r="273" spans="1:9">
      <c r="A273" t="s">
        <v>754</v>
      </c>
      <c r="B273" s="15">
        <v>44005</v>
      </c>
      <c r="C273" s="16" t="s">
        <v>755</v>
      </c>
      <c r="E273" t="s">
        <v>756</v>
      </c>
      <c r="F273">
        <v>126728633</v>
      </c>
      <c r="G273" s="11">
        <v>300</v>
      </c>
      <c r="H273" s="8">
        <f t="shared" si="4"/>
        <v>126728633</v>
      </c>
      <c r="I273" s="9">
        <f>VLOOKUP(H273,Φύλλο4!A$4:B$224,2,FALSE)</f>
        <v>300</v>
      </c>
    </row>
    <row r="274" spans="1:9">
      <c r="A274" t="s">
        <v>757</v>
      </c>
      <c r="B274" s="15">
        <v>44071</v>
      </c>
      <c r="C274" s="16" t="s">
        <v>758</v>
      </c>
      <c r="E274" t="s">
        <v>446</v>
      </c>
      <c r="F274">
        <v>94409390</v>
      </c>
      <c r="G274" s="11">
        <v>300</v>
      </c>
      <c r="H274" s="8" t="str">
        <f t="shared" si="4"/>
        <v>094409390</v>
      </c>
      <c r="I274" s="9">
        <f>VLOOKUP(H274,Φύλλο4!A$4:B$224,2,FALSE)</f>
        <v>300</v>
      </c>
    </row>
    <row r="275" spans="1:9">
      <c r="A275" t="s">
        <v>759</v>
      </c>
      <c r="B275" s="15">
        <v>43787</v>
      </c>
      <c r="C275" s="16" t="s">
        <v>685</v>
      </c>
      <c r="E275" t="s">
        <v>301</v>
      </c>
      <c r="F275">
        <v>51621467</v>
      </c>
      <c r="G275" s="11">
        <v>300</v>
      </c>
      <c r="H275" s="8" t="str">
        <f t="shared" si="4"/>
        <v>051621467</v>
      </c>
      <c r="I275" s="9">
        <f>VLOOKUP(H275,Φύλλο4!A$4:B$224,2,FALSE)</f>
        <v>16364.5</v>
      </c>
    </row>
    <row r="276" spans="1:9">
      <c r="A276" t="s">
        <v>760</v>
      </c>
      <c r="B276" s="15">
        <v>43829</v>
      </c>
      <c r="C276" s="16" t="s">
        <v>509</v>
      </c>
      <c r="E276" t="s">
        <v>301</v>
      </c>
      <c r="F276">
        <v>51621467</v>
      </c>
      <c r="G276" s="11">
        <v>300</v>
      </c>
      <c r="H276" s="8" t="str">
        <f t="shared" si="4"/>
        <v>051621467</v>
      </c>
      <c r="I276" s="9">
        <f>VLOOKUP(H276,Φύλλο4!A$4:B$224,2,FALSE)</f>
        <v>16364.5</v>
      </c>
    </row>
    <row r="277" spans="1:9">
      <c r="A277" t="s">
        <v>761</v>
      </c>
      <c r="B277" s="15">
        <v>43752</v>
      </c>
      <c r="C277" s="16" t="s">
        <v>762</v>
      </c>
      <c r="E277" t="s">
        <v>763</v>
      </c>
      <c r="F277">
        <v>34796233</v>
      </c>
      <c r="G277" s="11">
        <v>300</v>
      </c>
      <c r="H277" s="8" t="str">
        <f t="shared" si="4"/>
        <v>034796233</v>
      </c>
      <c r="I277" s="9">
        <f>VLOOKUP(H277,Φύλλο4!A$4:B$224,2,FALSE)</f>
        <v>300</v>
      </c>
    </row>
    <row r="278" spans="1:9">
      <c r="A278" t="s">
        <v>764</v>
      </c>
      <c r="B278" s="15">
        <v>44049</v>
      </c>
      <c r="C278" s="16" t="s">
        <v>765</v>
      </c>
      <c r="E278" t="s">
        <v>446</v>
      </c>
      <c r="F278">
        <v>22930275</v>
      </c>
      <c r="G278" s="11">
        <v>280</v>
      </c>
      <c r="H278" s="8" t="str">
        <f t="shared" si="4"/>
        <v>022930275</v>
      </c>
      <c r="I278" s="9">
        <f>VLOOKUP(H278,Φύλλο4!A$4:B$224,2,FALSE)</f>
        <v>280</v>
      </c>
    </row>
    <row r="279" spans="1:9">
      <c r="A279" t="s">
        <v>766</v>
      </c>
      <c r="B279" s="15">
        <v>43826</v>
      </c>
      <c r="C279" s="16" t="s">
        <v>767</v>
      </c>
      <c r="E279" t="s">
        <v>768</v>
      </c>
      <c r="F279">
        <v>53321073</v>
      </c>
      <c r="G279" s="11">
        <v>265</v>
      </c>
      <c r="H279" s="8" t="str">
        <f t="shared" si="4"/>
        <v>053321073</v>
      </c>
      <c r="I279" s="9">
        <f>VLOOKUP(H279,Φύλλο4!A$4:B$224,2,FALSE)</f>
        <v>265</v>
      </c>
    </row>
    <row r="280" spans="1:9">
      <c r="A280" t="s">
        <v>769</v>
      </c>
      <c r="B280" s="15">
        <v>43735</v>
      </c>
      <c r="C280" s="16" t="s">
        <v>770</v>
      </c>
      <c r="E280" t="s">
        <v>771</v>
      </c>
      <c r="F280">
        <v>36719284</v>
      </c>
      <c r="G280" s="11">
        <v>265</v>
      </c>
      <c r="H280" s="8" t="str">
        <f t="shared" si="4"/>
        <v>036719284</v>
      </c>
      <c r="I280" s="9">
        <f>VLOOKUP(H280,Φύλλο4!A$4:B$224,2,FALSE)</f>
        <v>265</v>
      </c>
    </row>
    <row r="281" spans="1:9">
      <c r="A281" t="s">
        <v>772</v>
      </c>
      <c r="B281" s="15">
        <v>44050</v>
      </c>
      <c r="C281" s="16" t="s">
        <v>773</v>
      </c>
      <c r="E281" t="s">
        <v>446</v>
      </c>
      <c r="F281">
        <v>103025410</v>
      </c>
      <c r="G281" s="11">
        <v>250</v>
      </c>
      <c r="H281" s="8">
        <f t="shared" si="4"/>
        <v>103025410</v>
      </c>
      <c r="I281" s="9">
        <f>VLOOKUP(H281,Φύλλο4!A$4:B$224,2,FALSE)</f>
        <v>250</v>
      </c>
    </row>
    <row r="282" spans="1:9">
      <c r="A282" t="s">
        <v>774</v>
      </c>
      <c r="B282" s="15">
        <v>43812</v>
      </c>
      <c r="C282" s="16" t="s">
        <v>775</v>
      </c>
      <c r="E282" t="s">
        <v>776</v>
      </c>
      <c r="F282">
        <v>46372857</v>
      </c>
      <c r="G282" s="11">
        <v>250</v>
      </c>
      <c r="H282" s="8" t="str">
        <f t="shared" si="4"/>
        <v>046372857</v>
      </c>
      <c r="I282" s="9">
        <f>VLOOKUP(H282,Φύλλο4!A$4:B$224,2,FALSE)</f>
        <v>250</v>
      </c>
    </row>
    <row r="283" spans="1:9">
      <c r="A283" t="s">
        <v>597</v>
      </c>
      <c r="B283" s="15">
        <v>43887</v>
      </c>
      <c r="C283" s="16" t="s">
        <v>777</v>
      </c>
      <c r="E283" t="s">
        <v>599</v>
      </c>
      <c r="F283">
        <v>46104088</v>
      </c>
      <c r="G283" s="11">
        <v>237.5</v>
      </c>
      <c r="H283" s="8" t="str">
        <f t="shared" si="4"/>
        <v>046104088</v>
      </c>
      <c r="I283" s="9">
        <f>VLOOKUP(H283,Φύλλο4!A$4:B$224,2,FALSE)</f>
        <v>237.5</v>
      </c>
    </row>
    <row r="284" spans="1:9">
      <c r="A284" t="s">
        <v>778</v>
      </c>
      <c r="B284" s="15">
        <v>44041</v>
      </c>
      <c r="C284" s="16" t="s">
        <v>359</v>
      </c>
      <c r="E284" t="s">
        <v>360</v>
      </c>
      <c r="F284">
        <v>99390084</v>
      </c>
      <c r="G284" s="11">
        <v>220</v>
      </c>
      <c r="H284" s="8" t="str">
        <f t="shared" si="4"/>
        <v>099390084</v>
      </c>
      <c r="I284" s="9">
        <f>VLOOKUP(H284,Φύλλο4!A$4:B$224,2,FALSE)</f>
        <v>14919.96</v>
      </c>
    </row>
    <row r="285" spans="1:9">
      <c r="A285" t="s">
        <v>779</v>
      </c>
      <c r="B285" s="15">
        <v>44049</v>
      </c>
      <c r="C285" s="16" t="s">
        <v>780</v>
      </c>
      <c r="E285" t="s">
        <v>446</v>
      </c>
      <c r="F285">
        <v>61037848</v>
      </c>
      <c r="G285" s="11">
        <v>220</v>
      </c>
      <c r="H285" s="8" t="str">
        <f t="shared" si="4"/>
        <v>061037848</v>
      </c>
      <c r="I285" s="9">
        <f>VLOOKUP(H285,Φύλλο4!A$4:B$224,2,FALSE)</f>
        <v>220</v>
      </c>
    </row>
    <row r="286" spans="1:9">
      <c r="A286" t="s">
        <v>781</v>
      </c>
      <c r="B286" s="15">
        <v>43894</v>
      </c>
      <c r="C286" s="16" t="s">
        <v>782</v>
      </c>
      <c r="E286" t="s">
        <v>783</v>
      </c>
      <c r="F286">
        <v>81282949</v>
      </c>
      <c r="G286" s="11">
        <v>201</v>
      </c>
      <c r="H286" s="8" t="str">
        <f t="shared" si="4"/>
        <v>081282949</v>
      </c>
      <c r="I286" s="9">
        <f>VLOOKUP(H286,Φύλλο4!A$4:B$224,2,FALSE)</f>
        <v>201</v>
      </c>
    </row>
    <row r="287" spans="1:9">
      <c r="A287" t="s">
        <v>784</v>
      </c>
      <c r="B287" s="15">
        <v>43826</v>
      </c>
      <c r="C287" s="16" t="s">
        <v>785</v>
      </c>
      <c r="E287" t="s">
        <v>742</v>
      </c>
      <c r="F287">
        <v>138542958</v>
      </c>
      <c r="G287" s="11">
        <v>200</v>
      </c>
      <c r="H287" s="8">
        <f t="shared" si="4"/>
        <v>138542958</v>
      </c>
      <c r="I287" s="9">
        <f>VLOOKUP(H287,Φύλλο4!A$4:B$224,2,FALSE)</f>
        <v>550</v>
      </c>
    </row>
    <row r="288" spans="1:9">
      <c r="A288" t="s">
        <v>786</v>
      </c>
      <c r="B288" s="15">
        <v>43887</v>
      </c>
      <c r="C288" s="16" t="s">
        <v>787</v>
      </c>
      <c r="E288" t="s">
        <v>788</v>
      </c>
      <c r="F288">
        <v>115219010</v>
      </c>
      <c r="G288" s="11">
        <v>200</v>
      </c>
      <c r="H288" s="8">
        <f t="shared" si="4"/>
        <v>115219010</v>
      </c>
      <c r="I288" s="9">
        <f>VLOOKUP(H288,Φύλλο4!A$4:B$224,2,FALSE)</f>
        <v>200</v>
      </c>
    </row>
    <row r="289" spans="1:9">
      <c r="A289" t="s">
        <v>789</v>
      </c>
      <c r="B289" s="15">
        <v>43880</v>
      </c>
      <c r="C289" s="16" t="s">
        <v>737</v>
      </c>
      <c r="E289" t="s">
        <v>301</v>
      </c>
      <c r="F289">
        <v>81283393</v>
      </c>
      <c r="G289" s="11">
        <v>200</v>
      </c>
      <c r="H289" s="8" t="str">
        <f t="shared" si="4"/>
        <v>081283393</v>
      </c>
      <c r="I289" s="9">
        <f>VLOOKUP(H289,Φύλλο4!A$4:B$224,2,FALSE)</f>
        <v>2571.87</v>
      </c>
    </row>
    <row r="290" spans="1:9">
      <c r="A290" t="s">
        <v>790</v>
      </c>
      <c r="B290" s="15">
        <v>44047</v>
      </c>
      <c r="C290" s="16" t="s">
        <v>791</v>
      </c>
      <c r="E290" t="s">
        <v>446</v>
      </c>
      <c r="F290">
        <v>99571055</v>
      </c>
      <c r="G290" s="11">
        <v>180</v>
      </c>
      <c r="H290" s="8" t="str">
        <f t="shared" si="4"/>
        <v>099571055</v>
      </c>
      <c r="I290" s="9">
        <f>VLOOKUP(H290,Φύλλο4!A$4:B$224,2,FALSE)</f>
        <v>180</v>
      </c>
    </row>
    <row r="291" spans="1:9">
      <c r="A291" t="s">
        <v>792</v>
      </c>
      <c r="B291" s="15">
        <v>44056</v>
      </c>
      <c r="C291" s="16" t="s">
        <v>793</v>
      </c>
      <c r="E291" t="s">
        <v>446</v>
      </c>
      <c r="F291">
        <v>801041946</v>
      </c>
      <c r="G291" s="11">
        <v>150</v>
      </c>
      <c r="H291" s="8">
        <f t="shared" si="4"/>
        <v>801041946</v>
      </c>
      <c r="I291" s="9">
        <f>VLOOKUP(H291,Φύλλο4!A$4:B$224,2,FALSE)</f>
        <v>150</v>
      </c>
    </row>
    <row r="292" spans="1:9">
      <c r="A292" t="s">
        <v>794</v>
      </c>
      <c r="B292" s="15">
        <v>44049</v>
      </c>
      <c r="C292" s="16" t="s">
        <v>795</v>
      </c>
      <c r="E292" t="s">
        <v>446</v>
      </c>
      <c r="F292">
        <v>141431483</v>
      </c>
      <c r="G292" s="11">
        <v>150</v>
      </c>
      <c r="H292" s="8">
        <f t="shared" si="4"/>
        <v>141431483</v>
      </c>
      <c r="I292" s="9">
        <f>VLOOKUP(H292,Φύλλο4!A$4:B$224,2,FALSE)</f>
        <v>150</v>
      </c>
    </row>
    <row r="293" spans="1:9">
      <c r="A293" t="s">
        <v>796</v>
      </c>
      <c r="B293" s="15">
        <v>43740</v>
      </c>
      <c r="C293" s="16" t="s">
        <v>685</v>
      </c>
      <c r="E293" t="s">
        <v>301</v>
      </c>
      <c r="F293">
        <v>51621467</v>
      </c>
      <c r="G293" s="11">
        <v>150</v>
      </c>
      <c r="H293" s="8" t="str">
        <f t="shared" si="4"/>
        <v>051621467</v>
      </c>
      <c r="I293" s="9">
        <f>VLOOKUP(H293,Φύλλο4!A$4:B$224,2,FALSE)</f>
        <v>16364.5</v>
      </c>
    </row>
    <row r="294" spans="1:9">
      <c r="A294" t="s">
        <v>797</v>
      </c>
      <c r="B294" s="15">
        <v>43749</v>
      </c>
      <c r="C294" s="16" t="s">
        <v>798</v>
      </c>
      <c r="E294" t="s">
        <v>799</v>
      </c>
      <c r="F294">
        <v>132864254</v>
      </c>
      <c r="G294" s="11">
        <v>105</v>
      </c>
      <c r="H294" s="8">
        <f t="shared" si="4"/>
        <v>132864254</v>
      </c>
      <c r="I294" s="9">
        <f>VLOOKUP(H294,Φύλλο4!A$4:B$224,2,FALSE)</f>
        <v>205</v>
      </c>
    </row>
    <row r="295" spans="1:9">
      <c r="A295" t="s">
        <v>800</v>
      </c>
      <c r="B295" s="15">
        <v>43819</v>
      </c>
      <c r="C295" s="16" t="s">
        <v>801</v>
      </c>
      <c r="E295" t="s">
        <v>802</v>
      </c>
      <c r="F295">
        <v>29678572</v>
      </c>
      <c r="G295" s="11">
        <v>101.74</v>
      </c>
      <c r="H295" s="8" t="str">
        <f t="shared" si="4"/>
        <v>029678572</v>
      </c>
      <c r="I295" s="9">
        <f>VLOOKUP(H295,Φύλλο4!A$4:B$224,2,FALSE)</f>
        <v>101.74</v>
      </c>
    </row>
    <row r="296" spans="1:9">
      <c r="A296" t="s">
        <v>803</v>
      </c>
      <c r="B296" s="15">
        <v>43880</v>
      </c>
      <c r="C296" s="16" t="s">
        <v>798</v>
      </c>
      <c r="E296" t="s">
        <v>799</v>
      </c>
      <c r="F296">
        <v>132864254</v>
      </c>
      <c r="G296" s="11">
        <v>100</v>
      </c>
      <c r="H296" s="8">
        <f t="shared" si="4"/>
        <v>132864254</v>
      </c>
      <c r="I296" s="9">
        <f>VLOOKUP(H296,Φύλλο4!A$4:B$224,2,FALSE)</f>
        <v>205</v>
      </c>
    </row>
    <row r="297" spans="1:9">
      <c r="A297" t="s">
        <v>804</v>
      </c>
      <c r="B297" s="15">
        <v>44047</v>
      </c>
      <c r="C297" s="16" t="s">
        <v>805</v>
      </c>
      <c r="E297" t="s">
        <v>446</v>
      </c>
      <c r="F297">
        <v>45350277</v>
      </c>
      <c r="G297" s="11">
        <v>100</v>
      </c>
      <c r="H297" s="8" t="str">
        <f t="shared" si="4"/>
        <v>045350277</v>
      </c>
      <c r="I297" s="9">
        <f>VLOOKUP(H297,Φύλλο4!A$4:B$224,2,FALSE)</f>
        <v>100</v>
      </c>
    </row>
    <row r="298" spans="1:9">
      <c r="A298" t="s">
        <v>806</v>
      </c>
      <c r="B298" s="15">
        <v>43887</v>
      </c>
      <c r="C298" s="16" t="s">
        <v>807</v>
      </c>
      <c r="E298" t="s">
        <v>808</v>
      </c>
      <c r="F298">
        <v>997995789</v>
      </c>
      <c r="G298" s="11">
        <v>98</v>
      </c>
      <c r="H298" s="8">
        <f t="shared" si="4"/>
        <v>997995789</v>
      </c>
      <c r="I298" s="9">
        <f>VLOOKUP(H298,Φύλλο4!A$4:B$224,2,FALSE)</f>
        <v>98</v>
      </c>
    </row>
    <row r="299" spans="1:9">
      <c r="A299" t="s">
        <v>809</v>
      </c>
      <c r="B299" s="15">
        <v>43823</v>
      </c>
      <c r="C299" s="16" t="s">
        <v>810</v>
      </c>
      <c r="E299" t="s">
        <v>811</v>
      </c>
      <c r="F299">
        <v>97262607</v>
      </c>
      <c r="G299" s="11">
        <v>72.58</v>
      </c>
      <c r="H299" s="8" t="str">
        <f t="shared" si="4"/>
        <v>097262607</v>
      </c>
      <c r="I299" s="9">
        <f>VLOOKUP(H299,Φύλλο4!A$4:B$224,2,FALSE)</f>
        <v>112.9</v>
      </c>
    </row>
    <row r="300" spans="1:9">
      <c r="A300" t="s">
        <v>812</v>
      </c>
      <c r="B300" s="15">
        <v>43880</v>
      </c>
      <c r="C300" s="16" t="s">
        <v>810</v>
      </c>
      <c r="E300" t="s">
        <v>811</v>
      </c>
      <c r="F300">
        <v>97262607</v>
      </c>
      <c r="G300" s="11">
        <v>40.32</v>
      </c>
      <c r="H300" s="8" t="str">
        <f t="shared" si="4"/>
        <v>097262607</v>
      </c>
      <c r="I300" s="9">
        <f>VLOOKUP(H300,Φύλλο4!A$4:B$224,2,FALSE)</f>
        <v>112.9</v>
      </c>
    </row>
    <row r="301" spans="1:9">
      <c r="G301" s="11"/>
    </row>
    <row r="302" spans="1:9">
      <c r="G302" s="11"/>
    </row>
    <row r="303" spans="1:9">
      <c r="G303" s="11"/>
    </row>
    <row r="304" spans="1:9">
      <c r="G304" s="11"/>
    </row>
    <row r="305" spans="7:7">
      <c r="G305" s="11"/>
    </row>
    <row r="306" spans="7:7">
      <c r="G306" s="11"/>
    </row>
    <row r="307" spans="7:7">
      <c r="G307" s="11"/>
    </row>
    <row r="308" spans="7:7">
      <c r="G308" s="11"/>
    </row>
    <row r="309" spans="7:7">
      <c r="G309" s="11"/>
    </row>
    <row r="310" spans="7:7">
      <c r="G310" s="11"/>
    </row>
    <row r="311" spans="7:7">
      <c r="G311" s="11"/>
    </row>
    <row r="312" spans="7:7">
      <c r="G312" s="11"/>
    </row>
    <row r="313" spans="7:7">
      <c r="G313" s="11"/>
    </row>
    <row r="314" spans="7:7">
      <c r="G314" s="11"/>
    </row>
    <row r="315" spans="7:7">
      <c r="G315" s="11"/>
    </row>
    <row r="316" spans="7:7">
      <c r="G316" s="11"/>
    </row>
    <row r="317" spans="7:7">
      <c r="G317" s="11"/>
    </row>
    <row r="318" spans="7:7">
      <c r="G318" s="11"/>
    </row>
    <row r="319" spans="7:7">
      <c r="G319" s="11"/>
    </row>
    <row r="320" spans="7:7">
      <c r="G320" s="11"/>
    </row>
    <row r="321" spans="7:7">
      <c r="G321" s="11"/>
    </row>
    <row r="322" spans="7:7">
      <c r="G322" s="11"/>
    </row>
    <row r="323" spans="7:7">
      <c r="G323" s="11"/>
    </row>
    <row r="324" spans="7:7">
      <c r="G324" s="11"/>
    </row>
    <row r="325" spans="7:7">
      <c r="G325" s="11"/>
    </row>
    <row r="326" spans="7:7">
      <c r="G326" s="11"/>
    </row>
    <row r="327" spans="7:7">
      <c r="G327" s="11"/>
    </row>
    <row r="328" spans="7:7">
      <c r="G328" s="11"/>
    </row>
    <row r="329" spans="7:7">
      <c r="G329" s="11"/>
    </row>
    <row r="330" spans="7:7">
      <c r="G330" s="11"/>
    </row>
    <row r="331" spans="7:7">
      <c r="G331" s="11"/>
    </row>
    <row r="332" spans="7:7">
      <c r="G332" s="11"/>
    </row>
    <row r="333" spans="7:7">
      <c r="G333" s="11"/>
    </row>
    <row r="334" spans="7:7">
      <c r="G334" s="11"/>
    </row>
    <row r="335" spans="7:7">
      <c r="G335" s="11"/>
    </row>
    <row r="336" spans="7:7">
      <c r="G336" s="11"/>
    </row>
    <row r="337" spans="7:7">
      <c r="G337" s="11"/>
    </row>
    <row r="338" spans="7:7">
      <c r="G338" s="11"/>
    </row>
    <row r="339" spans="7:7">
      <c r="G339" s="11"/>
    </row>
    <row r="340" spans="7:7">
      <c r="G340" s="11"/>
    </row>
  </sheetData>
  <autoFilter ref="A2:G189">
    <filterColumn colId="6">
      <top10 val="10" filterVal="20000"/>
    </filterColumn>
    <sortState ref="A3:G300">
      <sortCondition descending="1" ref="G2:G189"/>
    </sortState>
  </autoFilter>
  <sortState ref="A5:G60">
    <sortCondition descending="1" ref="B5:B60"/>
  </sortState>
  <mergeCells count="1">
    <mergeCell ref="E1:F1"/>
  </mergeCells>
  <hyperlinks>
    <hyperlink ref="A70" r:id="rId1" display="https://diavgeia.gov.gr/doc/%CE%A8%CE%9D%CE%9A5%CE%A9%CE%95%CE%A4-%CE%9B%CE%94%CE%96?inline=true"/>
  </hyperlinks>
  <pageMargins left="0.7" right="0.7" top="0.75" bottom="0.75" header="0.3" footer="0.3"/>
  <pageSetup paperSize="9"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B199"/>
  <sheetViews>
    <sheetView workbookViewId="0">
      <selection activeCell="A4" sqref="A4"/>
    </sheetView>
  </sheetViews>
  <sheetFormatPr defaultRowHeight="14.4"/>
  <cols>
    <col min="1" max="1" width="16.109375" bestFit="1" customWidth="1"/>
    <col min="2" max="2" width="33.6640625" bestFit="1" customWidth="1"/>
  </cols>
  <sheetData>
    <row r="3" spans="1:2">
      <c r="A3" s="6" t="s">
        <v>0</v>
      </c>
      <c r="B3" t="s">
        <v>1</v>
      </c>
    </row>
    <row r="4" spans="1:2">
      <c r="A4">
        <v>102065617</v>
      </c>
      <c r="B4" s="7">
        <v>6405</v>
      </c>
    </row>
    <row r="5" spans="1:2">
      <c r="A5">
        <v>102083150</v>
      </c>
      <c r="B5" s="7">
        <v>1162.75</v>
      </c>
    </row>
    <row r="6" spans="1:2">
      <c r="A6">
        <v>103025410</v>
      </c>
      <c r="B6" s="7">
        <v>250</v>
      </c>
    </row>
    <row r="7" spans="1:2">
      <c r="A7">
        <v>108519004</v>
      </c>
      <c r="B7" s="7">
        <v>850</v>
      </c>
    </row>
    <row r="8" spans="1:2">
      <c r="A8">
        <v>108541430</v>
      </c>
      <c r="B8" s="7">
        <v>8000</v>
      </c>
    </row>
    <row r="9" spans="1:2">
      <c r="A9">
        <v>115201701</v>
      </c>
      <c r="B9" s="7">
        <v>813</v>
      </c>
    </row>
    <row r="10" spans="1:2">
      <c r="A10">
        <v>115214524</v>
      </c>
      <c r="B10" s="7">
        <v>29988</v>
      </c>
    </row>
    <row r="11" spans="1:2">
      <c r="A11">
        <v>115214525</v>
      </c>
      <c r="B11" s="7">
        <v>8733</v>
      </c>
    </row>
    <row r="12" spans="1:2">
      <c r="A12">
        <v>115219010</v>
      </c>
      <c r="B12" s="7">
        <v>200</v>
      </c>
    </row>
    <row r="13" spans="1:2">
      <c r="A13">
        <v>115368562</v>
      </c>
      <c r="B13" s="7">
        <v>55160.3</v>
      </c>
    </row>
    <row r="14" spans="1:2">
      <c r="A14">
        <v>115379343</v>
      </c>
      <c r="B14" s="7">
        <v>9998.75</v>
      </c>
    </row>
    <row r="15" spans="1:2">
      <c r="A15">
        <v>116033735</v>
      </c>
      <c r="B15" s="7">
        <v>1200</v>
      </c>
    </row>
    <row r="16" spans="1:2">
      <c r="A16">
        <v>117348442</v>
      </c>
      <c r="B16" s="7">
        <v>16808.400000000001</v>
      </c>
    </row>
    <row r="17" spans="1:2">
      <c r="A17">
        <v>118524335</v>
      </c>
      <c r="B17" s="7">
        <v>500</v>
      </c>
    </row>
    <row r="18" spans="1:2">
      <c r="A18">
        <v>120701173</v>
      </c>
      <c r="B18" s="7">
        <v>9998.5</v>
      </c>
    </row>
    <row r="19" spans="1:2">
      <c r="A19">
        <v>120702194</v>
      </c>
      <c r="B19" s="7">
        <v>8075</v>
      </c>
    </row>
    <row r="20" spans="1:2">
      <c r="A20">
        <v>120733588</v>
      </c>
      <c r="B20" s="7">
        <v>19500</v>
      </c>
    </row>
    <row r="21" spans="1:2">
      <c r="A21">
        <v>123231860</v>
      </c>
      <c r="B21" s="7">
        <v>2710</v>
      </c>
    </row>
    <row r="22" spans="1:2">
      <c r="A22">
        <v>123237039</v>
      </c>
      <c r="B22" s="7">
        <v>1500</v>
      </c>
    </row>
    <row r="23" spans="1:2">
      <c r="A23">
        <v>126701368</v>
      </c>
      <c r="B23" s="7">
        <v>6615</v>
      </c>
    </row>
    <row r="24" spans="1:2">
      <c r="A24">
        <v>126709330</v>
      </c>
      <c r="B24" s="7">
        <v>8125</v>
      </c>
    </row>
    <row r="25" spans="1:2">
      <c r="A25">
        <v>126728633</v>
      </c>
      <c r="B25" s="7">
        <v>300</v>
      </c>
    </row>
    <row r="26" spans="1:2">
      <c r="A26">
        <v>131736050</v>
      </c>
      <c r="B26" s="7">
        <v>3250</v>
      </c>
    </row>
    <row r="27" spans="1:2">
      <c r="A27">
        <v>132857171</v>
      </c>
      <c r="B27" s="7">
        <v>49192.6</v>
      </c>
    </row>
    <row r="28" spans="1:2">
      <c r="A28">
        <v>132864254</v>
      </c>
      <c r="B28" s="7">
        <v>205</v>
      </c>
    </row>
    <row r="29" spans="1:2">
      <c r="A29">
        <v>132898534</v>
      </c>
      <c r="B29" s="7">
        <v>1815</v>
      </c>
    </row>
    <row r="30" spans="1:2">
      <c r="A30">
        <v>137163198</v>
      </c>
      <c r="B30" s="7">
        <v>945</v>
      </c>
    </row>
    <row r="31" spans="1:2">
      <c r="A31">
        <v>138516559</v>
      </c>
      <c r="B31" s="7">
        <v>22500</v>
      </c>
    </row>
    <row r="32" spans="1:2">
      <c r="A32">
        <v>138542958</v>
      </c>
      <c r="B32" s="7">
        <v>550</v>
      </c>
    </row>
    <row r="33" spans="1:2">
      <c r="A33">
        <v>141124587</v>
      </c>
      <c r="B33" s="7">
        <v>1540</v>
      </c>
    </row>
    <row r="34" spans="1:2">
      <c r="A34">
        <v>141127798</v>
      </c>
      <c r="B34" s="7">
        <v>43856.6</v>
      </c>
    </row>
    <row r="35" spans="1:2">
      <c r="A35">
        <v>141431483</v>
      </c>
      <c r="B35" s="7">
        <v>150</v>
      </c>
    </row>
    <row r="36" spans="1:2">
      <c r="A36">
        <v>144517710</v>
      </c>
      <c r="B36" s="7">
        <v>9650</v>
      </c>
    </row>
    <row r="37" spans="1:2">
      <c r="A37">
        <v>153091727</v>
      </c>
      <c r="B37" s="7">
        <v>12000</v>
      </c>
    </row>
    <row r="38" spans="1:2">
      <c r="A38">
        <v>153105877</v>
      </c>
      <c r="B38" s="7">
        <v>1300</v>
      </c>
    </row>
    <row r="39" spans="1:2">
      <c r="A39">
        <v>800367659</v>
      </c>
      <c r="B39" s="7">
        <v>3245.94</v>
      </c>
    </row>
    <row r="40" spans="1:2">
      <c r="A40">
        <v>800517181</v>
      </c>
      <c r="B40" s="7">
        <v>15364.92</v>
      </c>
    </row>
    <row r="41" spans="1:2">
      <c r="A41">
        <v>800560830</v>
      </c>
      <c r="B41" s="7">
        <v>31398.400000000001</v>
      </c>
    </row>
    <row r="42" spans="1:2">
      <c r="A42">
        <v>800579400</v>
      </c>
      <c r="B42" s="7">
        <v>800</v>
      </c>
    </row>
    <row r="43" spans="1:2">
      <c r="A43">
        <v>800609573</v>
      </c>
      <c r="B43" s="7">
        <v>15836</v>
      </c>
    </row>
    <row r="44" spans="1:2">
      <c r="A44">
        <v>800640816</v>
      </c>
      <c r="B44" s="7">
        <v>37650</v>
      </c>
    </row>
    <row r="45" spans="1:2">
      <c r="A45">
        <v>800640817</v>
      </c>
      <c r="B45" s="7">
        <v>10000</v>
      </c>
    </row>
    <row r="46" spans="1:2">
      <c r="A46">
        <v>800640818</v>
      </c>
      <c r="B46" s="7">
        <v>9990</v>
      </c>
    </row>
    <row r="47" spans="1:2">
      <c r="A47">
        <v>800683029</v>
      </c>
      <c r="B47" s="7">
        <v>19750</v>
      </c>
    </row>
    <row r="48" spans="1:2">
      <c r="A48">
        <v>800727610</v>
      </c>
      <c r="B48" s="7">
        <v>5000</v>
      </c>
    </row>
    <row r="49" spans="1:2">
      <c r="A49">
        <v>800757662</v>
      </c>
      <c r="B49" s="7">
        <v>9800</v>
      </c>
    </row>
    <row r="50" spans="1:2">
      <c r="A50">
        <v>800770186</v>
      </c>
      <c r="B50" s="7">
        <v>1500</v>
      </c>
    </row>
    <row r="51" spans="1:2">
      <c r="A51">
        <v>800805744</v>
      </c>
      <c r="B51" s="7">
        <v>2750</v>
      </c>
    </row>
    <row r="52" spans="1:2">
      <c r="A52">
        <v>800878515</v>
      </c>
      <c r="B52" s="7">
        <v>5241.9399999999996</v>
      </c>
    </row>
    <row r="53" spans="1:2">
      <c r="A53">
        <v>800896858</v>
      </c>
      <c r="B53" s="7">
        <v>21078.6</v>
      </c>
    </row>
    <row r="54" spans="1:2">
      <c r="A54">
        <v>800905141</v>
      </c>
      <c r="B54" s="7">
        <v>2822.58</v>
      </c>
    </row>
    <row r="55" spans="1:2">
      <c r="A55">
        <v>800923668</v>
      </c>
      <c r="B55" s="7">
        <v>2000</v>
      </c>
    </row>
    <row r="56" spans="1:2">
      <c r="A56">
        <v>800962817</v>
      </c>
      <c r="B56" s="7">
        <v>14880</v>
      </c>
    </row>
    <row r="57" spans="1:2">
      <c r="A57">
        <v>801012060</v>
      </c>
      <c r="B57" s="7">
        <v>14000</v>
      </c>
    </row>
    <row r="58" spans="1:2">
      <c r="A58">
        <v>801024187</v>
      </c>
      <c r="B58" s="7">
        <v>2050</v>
      </c>
    </row>
    <row r="59" spans="1:2">
      <c r="A59">
        <v>801041946</v>
      </c>
      <c r="B59" s="7">
        <v>150</v>
      </c>
    </row>
    <row r="60" spans="1:2">
      <c r="A60">
        <v>801205447</v>
      </c>
      <c r="B60" s="7">
        <v>13230</v>
      </c>
    </row>
    <row r="61" spans="1:2">
      <c r="A61">
        <v>801222917</v>
      </c>
      <c r="B61" s="7">
        <v>111403.75</v>
      </c>
    </row>
    <row r="62" spans="1:2">
      <c r="A62">
        <v>801225274</v>
      </c>
      <c r="B62" s="7">
        <v>31912.58</v>
      </c>
    </row>
    <row r="63" spans="1:2">
      <c r="A63">
        <v>801230260</v>
      </c>
      <c r="B63" s="7">
        <v>105611.5</v>
      </c>
    </row>
    <row r="64" spans="1:2">
      <c r="A64">
        <v>801271912</v>
      </c>
      <c r="B64" s="7">
        <v>19986</v>
      </c>
    </row>
    <row r="65" spans="1:2">
      <c r="A65">
        <v>801316645</v>
      </c>
      <c r="B65" s="7">
        <v>4620</v>
      </c>
    </row>
    <row r="66" spans="1:2">
      <c r="A66">
        <v>997767234</v>
      </c>
      <c r="B66" s="7">
        <v>20000</v>
      </c>
    </row>
    <row r="67" spans="1:2">
      <c r="A67">
        <v>997942839</v>
      </c>
      <c r="B67" s="7">
        <v>2500</v>
      </c>
    </row>
    <row r="68" spans="1:2">
      <c r="A68">
        <v>997995789</v>
      </c>
      <c r="B68" s="7">
        <v>98</v>
      </c>
    </row>
    <row r="69" spans="1:2">
      <c r="A69">
        <v>997997863</v>
      </c>
      <c r="B69" s="7">
        <v>10000</v>
      </c>
    </row>
    <row r="70" spans="1:2">
      <c r="A70">
        <v>997998663</v>
      </c>
      <c r="B70" s="7">
        <v>4350</v>
      </c>
    </row>
    <row r="71" spans="1:2">
      <c r="A71">
        <v>998065326</v>
      </c>
      <c r="B71" s="7">
        <v>2010</v>
      </c>
    </row>
    <row r="72" spans="1:2">
      <c r="A72">
        <v>998065640</v>
      </c>
      <c r="B72" s="7">
        <v>960</v>
      </c>
    </row>
    <row r="73" spans="1:2">
      <c r="A73">
        <v>998066199</v>
      </c>
      <c r="B73" s="7">
        <v>21871</v>
      </c>
    </row>
    <row r="74" spans="1:2">
      <c r="A74">
        <v>998071996</v>
      </c>
      <c r="B74" s="7">
        <v>900</v>
      </c>
    </row>
    <row r="75" spans="1:2">
      <c r="A75">
        <v>998136409</v>
      </c>
      <c r="B75" s="7">
        <v>24847.200000000001</v>
      </c>
    </row>
    <row r="76" spans="1:2">
      <c r="A76">
        <v>998214926</v>
      </c>
      <c r="B76" s="7">
        <v>5800</v>
      </c>
    </row>
    <row r="77" spans="1:2">
      <c r="A77">
        <v>998303947</v>
      </c>
      <c r="B77" s="7">
        <v>9990</v>
      </c>
    </row>
    <row r="78" spans="1:2">
      <c r="A78">
        <v>998303948</v>
      </c>
      <c r="B78" s="7">
        <v>4025</v>
      </c>
    </row>
    <row r="79" spans="1:2">
      <c r="A79">
        <v>999021604</v>
      </c>
      <c r="B79" s="7">
        <v>9290.16</v>
      </c>
    </row>
    <row r="80" spans="1:2">
      <c r="A80">
        <v>999078528</v>
      </c>
      <c r="B80" s="7">
        <v>18500</v>
      </c>
    </row>
    <row r="81" spans="1:2">
      <c r="A81">
        <v>999472280</v>
      </c>
      <c r="B81" s="7">
        <v>600</v>
      </c>
    </row>
    <row r="82" spans="1:2">
      <c r="A82">
        <v>999718339</v>
      </c>
      <c r="B82" s="7">
        <v>19800</v>
      </c>
    </row>
    <row r="83" spans="1:2">
      <c r="A83">
        <v>999823103</v>
      </c>
      <c r="B83" s="7">
        <v>7272.3</v>
      </c>
    </row>
    <row r="84" spans="1:2">
      <c r="A84">
        <v>999823766</v>
      </c>
      <c r="B84" s="7">
        <v>13729.5</v>
      </c>
    </row>
    <row r="85" spans="1:2">
      <c r="A85">
        <v>999823860</v>
      </c>
      <c r="B85" s="7">
        <v>12095.5</v>
      </c>
    </row>
    <row r="86" spans="1:2">
      <c r="A86">
        <v>999824646</v>
      </c>
      <c r="B86" s="7">
        <v>8000</v>
      </c>
    </row>
    <row r="87" spans="1:2">
      <c r="A87">
        <v>999873038</v>
      </c>
      <c r="B87" s="7">
        <v>20000</v>
      </c>
    </row>
    <row r="88" spans="1:2">
      <c r="A88">
        <v>1232325267</v>
      </c>
      <c r="B88" s="7">
        <v>23150</v>
      </c>
    </row>
    <row r="89" spans="1:2">
      <c r="A89" t="s">
        <v>2</v>
      </c>
      <c r="B89" s="7">
        <v>500.75</v>
      </c>
    </row>
    <row r="90" spans="1:2">
      <c r="A90" t="s">
        <v>3</v>
      </c>
      <c r="B90" s="7">
        <v>7950</v>
      </c>
    </row>
    <row r="91" spans="1:2">
      <c r="A91" t="s">
        <v>4</v>
      </c>
      <c r="B91" s="7">
        <v>17978</v>
      </c>
    </row>
    <row r="92" spans="1:2">
      <c r="A92" t="s">
        <v>5</v>
      </c>
      <c r="B92" s="7">
        <v>280</v>
      </c>
    </row>
    <row r="93" spans="1:2">
      <c r="A93" t="s">
        <v>6</v>
      </c>
      <c r="B93" s="7">
        <v>126045</v>
      </c>
    </row>
    <row r="94" spans="1:2">
      <c r="A94" t="s">
        <v>7</v>
      </c>
      <c r="B94" s="7">
        <v>1500</v>
      </c>
    </row>
    <row r="95" spans="1:2">
      <c r="A95" t="s">
        <v>8</v>
      </c>
      <c r="B95" s="7">
        <v>1200</v>
      </c>
    </row>
    <row r="96" spans="1:2">
      <c r="A96" t="s">
        <v>9</v>
      </c>
      <c r="B96" s="7">
        <v>101.74</v>
      </c>
    </row>
    <row r="97" spans="1:2">
      <c r="A97" t="s">
        <v>10</v>
      </c>
      <c r="B97" s="7">
        <v>23806.43</v>
      </c>
    </row>
    <row r="98" spans="1:2">
      <c r="A98" t="s">
        <v>11</v>
      </c>
      <c r="B98" s="7">
        <v>6903.2</v>
      </c>
    </row>
    <row r="99" spans="1:2">
      <c r="A99" t="s">
        <v>12</v>
      </c>
      <c r="B99" s="7">
        <v>15771</v>
      </c>
    </row>
    <row r="100" spans="1:2">
      <c r="A100" t="s">
        <v>13</v>
      </c>
      <c r="B100" s="7">
        <v>565.54999999999995</v>
      </c>
    </row>
    <row r="101" spans="1:2">
      <c r="A101" t="s">
        <v>14</v>
      </c>
      <c r="B101" s="7">
        <v>4020</v>
      </c>
    </row>
    <row r="102" spans="1:2">
      <c r="A102" t="s">
        <v>15</v>
      </c>
      <c r="B102" s="7">
        <v>300</v>
      </c>
    </row>
    <row r="103" spans="1:2">
      <c r="A103" t="s">
        <v>16</v>
      </c>
      <c r="B103" s="7">
        <v>265</v>
      </c>
    </row>
    <row r="104" spans="1:2">
      <c r="A104" t="s">
        <v>17</v>
      </c>
      <c r="B104" s="7">
        <v>19200</v>
      </c>
    </row>
    <row r="105" spans="1:2">
      <c r="A105" t="s">
        <v>18</v>
      </c>
      <c r="B105" s="7">
        <v>400</v>
      </c>
    </row>
    <row r="106" spans="1:2">
      <c r="A106" t="s">
        <v>19</v>
      </c>
      <c r="B106" s="7">
        <v>6450</v>
      </c>
    </row>
    <row r="107" spans="1:2">
      <c r="A107" t="s">
        <v>20</v>
      </c>
      <c r="B107" s="7">
        <v>2482.1999999999998</v>
      </c>
    </row>
    <row r="108" spans="1:2">
      <c r="A108" t="s">
        <v>21</v>
      </c>
      <c r="B108" s="7">
        <v>1500</v>
      </c>
    </row>
    <row r="109" spans="1:2">
      <c r="A109" t="s">
        <v>22</v>
      </c>
      <c r="B109" s="7">
        <v>36090</v>
      </c>
    </row>
    <row r="110" spans="1:2">
      <c r="A110" t="s">
        <v>23</v>
      </c>
      <c r="B110" s="7">
        <v>343</v>
      </c>
    </row>
    <row r="111" spans="1:2">
      <c r="A111" t="s">
        <v>24</v>
      </c>
      <c r="B111" s="7">
        <v>11903</v>
      </c>
    </row>
    <row r="112" spans="1:2">
      <c r="A112" t="s">
        <v>25</v>
      </c>
      <c r="B112" s="7">
        <v>4895.43</v>
      </c>
    </row>
    <row r="113" spans="1:2">
      <c r="A113" t="s">
        <v>26</v>
      </c>
      <c r="B113" s="7">
        <v>1920</v>
      </c>
    </row>
    <row r="114" spans="1:2">
      <c r="A114" t="s">
        <v>27</v>
      </c>
      <c r="B114" s="7">
        <v>19500</v>
      </c>
    </row>
    <row r="115" spans="1:2">
      <c r="A115" t="s">
        <v>28</v>
      </c>
      <c r="B115" s="7">
        <v>6000</v>
      </c>
    </row>
    <row r="116" spans="1:2">
      <c r="A116" t="s">
        <v>29</v>
      </c>
      <c r="B116" s="7">
        <v>100</v>
      </c>
    </row>
    <row r="117" spans="1:2">
      <c r="A117" t="s">
        <v>30</v>
      </c>
      <c r="B117" s="7">
        <v>9675</v>
      </c>
    </row>
    <row r="118" spans="1:2">
      <c r="A118" t="s">
        <v>31</v>
      </c>
      <c r="B118" s="7">
        <v>52000</v>
      </c>
    </row>
    <row r="119" spans="1:2">
      <c r="A119" t="s">
        <v>32</v>
      </c>
      <c r="B119" s="7">
        <v>8848.25</v>
      </c>
    </row>
    <row r="120" spans="1:2">
      <c r="A120" t="s">
        <v>33</v>
      </c>
      <c r="B120" s="7">
        <v>237.5</v>
      </c>
    </row>
    <row r="121" spans="1:2">
      <c r="A121" t="s">
        <v>34</v>
      </c>
      <c r="B121" s="7">
        <v>250</v>
      </c>
    </row>
    <row r="122" spans="1:2">
      <c r="A122" t="s">
        <v>35</v>
      </c>
      <c r="B122" s="7">
        <v>350</v>
      </c>
    </row>
    <row r="123" spans="1:2">
      <c r="A123" t="s">
        <v>36</v>
      </c>
      <c r="B123" s="7">
        <v>8849</v>
      </c>
    </row>
    <row r="124" spans="1:2">
      <c r="A124" t="s">
        <v>37</v>
      </c>
      <c r="B124" s="7">
        <v>12026</v>
      </c>
    </row>
    <row r="125" spans="1:2">
      <c r="A125" t="s">
        <v>38</v>
      </c>
      <c r="B125" s="7">
        <v>840</v>
      </c>
    </row>
    <row r="126" spans="1:2">
      <c r="A126" t="s">
        <v>39</v>
      </c>
      <c r="B126" s="7">
        <v>6053</v>
      </c>
    </row>
    <row r="127" spans="1:2">
      <c r="A127" t="s">
        <v>40</v>
      </c>
      <c r="B127" s="7">
        <v>11935.48</v>
      </c>
    </row>
    <row r="128" spans="1:2">
      <c r="A128" t="s">
        <v>41</v>
      </c>
      <c r="B128" s="7">
        <v>16364.5</v>
      </c>
    </row>
    <row r="129" spans="1:2">
      <c r="A129" t="s">
        <v>42</v>
      </c>
      <c r="B129" s="7">
        <v>265</v>
      </c>
    </row>
    <row r="130" spans="1:2">
      <c r="A130" t="s">
        <v>43</v>
      </c>
      <c r="B130" s="7">
        <v>47080.05</v>
      </c>
    </row>
    <row r="131" spans="1:2">
      <c r="A131" t="s">
        <v>44</v>
      </c>
      <c r="B131" s="7">
        <v>76290.320000000007</v>
      </c>
    </row>
    <row r="132" spans="1:2">
      <c r="A132" t="s">
        <v>45</v>
      </c>
      <c r="B132" s="7">
        <v>20000</v>
      </c>
    </row>
    <row r="133" spans="1:2">
      <c r="A133" t="s">
        <v>46</v>
      </c>
      <c r="B133" s="7">
        <v>5341</v>
      </c>
    </row>
    <row r="134" spans="1:2">
      <c r="A134" t="s">
        <v>47</v>
      </c>
      <c r="B134" s="7">
        <v>7724</v>
      </c>
    </row>
    <row r="135" spans="1:2">
      <c r="A135" t="s">
        <v>48</v>
      </c>
      <c r="B135" s="7">
        <v>19996</v>
      </c>
    </row>
    <row r="136" spans="1:2">
      <c r="A136" t="s">
        <v>49</v>
      </c>
      <c r="B136" s="7">
        <v>220</v>
      </c>
    </row>
    <row r="137" spans="1:2">
      <c r="A137" t="s">
        <v>50</v>
      </c>
      <c r="B137" s="7">
        <v>8050</v>
      </c>
    </row>
    <row r="138" spans="1:2">
      <c r="A138" t="s">
        <v>51</v>
      </c>
      <c r="B138" s="7">
        <v>1220</v>
      </c>
    </row>
    <row r="139" spans="1:2">
      <c r="A139" t="s">
        <v>52</v>
      </c>
      <c r="B139" s="7">
        <v>500</v>
      </c>
    </row>
    <row r="140" spans="1:2">
      <c r="A140" t="s">
        <v>53</v>
      </c>
      <c r="B140" s="7">
        <v>19997.05</v>
      </c>
    </row>
    <row r="141" spans="1:2">
      <c r="A141" t="s">
        <v>54</v>
      </c>
      <c r="B141" s="7">
        <v>9998</v>
      </c>
    </row>
    <row r="142" spans="1:2">
      <c r="A142" t="s">
        <v>55</v>
      </c>
      <c r="B142" s="7">
        <v>400</v>
      </c>
    </row>
    <row r="143" spans="1:2">
      <c r="A143" t="s">
        <v>56</v>
      </c>
      <c r="B143" s="7">
        <v>9850</v>
      </c>
    </row>
    <row r="144" spans="1:2">
      <c r="A144" t="s">
        <v>57</v>
      </c>
      <c r="B144" s="7">
        <v>8050</v>
      </c>
    </row>
    <row r="145" spans="1:2">
      <c r="A145" t="s">
        <v>58</v>
      </c>
      <c r="B145" s="7">
        <v>1800</v>
      </c>
    </row>
    <row r="146" spans="1:2">
      <c r="A146" t="s">
        <v>59</v>
      </c>
      <c r="B146" s="7">
        <v>400</v>
      </c>
    </row>
    <row r="147" spans="1:2">
      <c r="A147" t="s">
        <v>60</v>
      </c>
      <c r="B147" s="7">
        <v>17600</v>
      </c>
    </row>
    <row r="148" spans="1:2">
      <c r="A148" t="s">
        <v>61</v>
      </c>
      <c r="B148" s="7">
        <v>201</v>
      </c>
    </row>
    <row r="149" spans="1:2">
      <c r="A149" t="s">
        <v>62</v>
      </c>
      <c r="B149" s="7">
        <v>2571.87</v>
      </c>
    </row>
    <row r="150" spans="1:2">
      <c r="A150" t="s">
        <v>63</v>
      </c>
      <c r="B150" s="7">
        <v>11935.48</v>
      </c>
    </row>
    <row r="151" spans="1:2">
      <c r="A151" t="s">
        <v>64</v>
      </c>
      <c r="B151" s="7">
        <v>35965.479999999996</v>
      </c>
    </row>
    <row r="152" spans="1:2">
      <c r="A152" t="s">
        <v>65</v>
      </c>
      <c r="B152" s="7">
        <v>3901.9</v>
      </c>
    </row>
    <row r="153" spans="1:2">
      <c r="A153" t="s">
        <v>66</v>
      </c>
      <c r="B153" s="7">
        <v>660</v>
      </c>
    </row>
    <row r="154" spans="1:2">
      <c r="A154" t="s">
        <v>67</v>
      </c>
      <c r="B154" s="7">
        <v>4025</v>
      </c>
    </row>
    <row r="155" spans="1:2">
      <c r="A155" t="s">
        <v>68</v>
      </c>
      <c r="B155" s="7">
        <v>1491.86</v>
      </c>
    </row>
    <row r="156" spans="1:2">
      <c r="A156" t="s">
        <v>69</v>
      </c>
      <c r="B156" s="7">
        <v>9998</v>
      </c>
    </row>
    <row r="157" spans="1:2">
      <c r="A157" t="s">
        <v>70</v>
      </c>
      <c r="B157" s="7">
        <v>43678.1</v>
      </c>
    </row>
    <row r="158" spans="1:2">
      <c r="A158" t="s">
        <v>71</v>
      </c>
      <c r="B158" s="7">
        <v>442</v>
      </c>
    </row>
    <row r="159" spans="1:2">
      <c r="A159" t="s">
        <v>72</v>
      </c>
      <c r="B159" s="7">
        <v>1110</v>
      </c>
    </row>
    <row r="160" spans="1:2">
      <c r="A160" t="s">
        <v>73</v>
      </c>
      <c r="B160" s="7">
        <v>8050</v>
      </c>
    </row>
    <row r="161" spans="1:2">
      <c r="A161" t="s">
        <v>74</v>
      </c>
      <c r="B161" s="7">
        <v>964.5</v>
      </c>
    </row>
    <row r="162" spans="1:2">
      <c r="A162" t="s">
        <v>75</v>
      </c>
      <c r="B162" s="7">
        <v>39996</v>
      </c>
    </row>
    <row r="163" spans="1:2">
      <c r="A163" t="s">
        <v>76</v>
      </c>
      <c r="B163" s="7">
        <v>19997.5</v>
      </c>
    </row>
    <row r="164" spans="1:2">
      <c r="A164" t="s">
        <v>77</v>
      </c>
      <c r="B164" s="7">
        <v>20000</v>
      </c>
    </row>
    <row r="165" spans="1:2">
      <c r="A165" t="s">
        <v>78</v>
      </c>
      <c r="B165" s="7">
        <v>570</v>
      </c>
    </row>
    <row r="166" spans="1:2">
      <c r="A166" t="s">
        <v>79</v>
      </c>
      <c r="B166" s="7">
        <v>7500</v>
      </c>
    </row>
    <row r="167" spans="1:2">
      <c r="A167" t="s">
        <v>80</v>
      </c>
      <c r="B167" s="7">
        <v>3655</v>
      </c>
    </row>
    <row r="168" spans="1:2">
      <c r="A168" t="s">
        <v>81</v>
      </c>
      <c r="B168" s="7">
        <v>500</v>
      </c>
    </row>
    <row r="169" spans="1:2">
      <c r="A169" t="s">
        <v>82</v>
      </c>
      <c r="B169" s="7">
        <v>6540</v>
      </c>
    </row>
    <row r="170" spans="1:2">
      <c r="A170" t="s">
        <v>83</v>
      </c>
      <c r="B170" s="7">
        <v>400</v>
      </c>
    </row>
    <row r="171" spans="1:2">
      <c r="A171" t="s">
        <v>84</v>
      </c>
      <c r="B171" s="7">
        <v>16077.6</v>
      </c>
    </row>
    <row r="172" spans="1:2">
      <c r="A172" t="s">
        <v>85</v>
      </c>
      <c r="B172" s="7">
        <v>6615</v>
      </c>
    </row>
    <row r="173" spans="1:2">
      <c r="A173" t="s">
        <v>86</v>
      </c>
      <c r="B173" s="7">
        <v>12000</v>
      </c>
    </row>
    <row r="174" spans="1:2">
      <c r="A174" t="s">
        <v>87</v>
      </c>
      <c r="B174" s="7">
        <v>2195</v>
      </c>
    </row>
    <row r="175" spans="1:2">
      <c r="A175" t="s">
        <v>88</v>
      </c>
      <c r="B175" s="7">
        <v>3741.75</v>
      </c>
    </row>
    <row r="176" spans="1:2">
      <c r="A176" t="s">
        <v>89</v>
      </c>
      <c r="B176" s="7">
        <v>300</v>
      </c>
    </row>
    <row r="177" spans="1:2">
      <c r="A177" t="s">
        <v>90</v>
      </c>
      <c r="B177" s="7">
        <v>372</v>
      </c>
    </row>
    <row r="178" spans="1:2">
      <c r="A178" t="s">
        <v>91</v>
      </c>
      <c r="B178" s="7">
        <v>5690</v>
      </c>
    </row>
    <row r="179" spans="1:2">
      <c r="A179" t="s">
        <v>92</v>
      </c>
      <c r="B179" s="7">
        <v>11900</v>
      </c>
    </row>
    <row r="180" spans="1:2">
      <c r="A180" t="s">
        <v>93</v>
      </c>
      <c r="B180" s="7">
        <v>675</v>
      </c>
    </row>
    <row r="181" spans="1:2">
      <c r="A181" t="s">
        <v>94</v>
      </c>
      <c r="B181" s="7">
        <v>15225</v>
      </c>
    </row>
    <row r="182" spans="1:2">
      <c r="A182" t="s">
        <v>95</v>
      </c>
      <c r="B182" s="7">
        <v>1850</v>
      </c>
    </row>
    <row r="183" spans="1:2">
      <c r="A183" t="s">
        <v>96</v>
      </c>
      <c r="B183" s="7">
        <v>79934.31</v>
      </c>
    </row>
    <row r="184" spans="1:2">
      <c r="A184" t="s">
        <v>97</v>
      </c>
      <c r="B184" s="7">
        <v>2000</v>
      </c>
    </row>
    <row r="185" spans="1:2">
      <c r="A185" t="s">
        <v>98</v>
      </c>
      <c r="B185" s="7">
        <v>112.9</v>
      </c>
    </row>
    <row r="186" spans="1:2">
      <c r="A186" t="s">
        <v>99</v>
      </c>
      <c r="B186" s="7">
        <v>15780</v>
      </c>
    </row>
    <row r="187" spans="1:2">
      <c r="A187" t="s">
        <v>100</v>
      </c>
      <c r="B187" s="7">
        <v>18648</v>
      </c>
    </row>
    <row r="188" spans="1:2">
      <c r="A188" t="s">
        <v>101</v>
      </c>
      <c r="B188" s="7">
        <v>2000</v>
      </c>
    </row>
    <row r="189" spans="1:2">
      <c r="A189" t="s">
        <v>102</v>
      </c>
      <c r="B189" s="7">
        <v>14919.96</v>
      </c>
    </row>
    <row r="190" spans="1:2">
      <c r="A190" t="s">
        <v>103</v>
      </c>
      <c r="B190" s="7">
        <v>10150</v>
      </c>
    </row>
    <row r="191" spans="1:2">
      <c r="A191" t="s">
        <v>104</v>
      </c>
      <c r="B191" s="7">
        <v>180</v>
      </c>
    </row>
    <row r="192" spans="1:2">
      <c r="A192" t="s">
        <v>105</v>
      </c>
      <c r="B192" s="7">
        <v>15220</v>
      </c>
    </row>
    <row r="193" spans="1:2">
      <c r="A193" t="s">
        <v>106</v>
      </c>
      <c r="B193" s="7">
        <v>1495</v>
      </c>
    </row>
    <row r="194" spans="1:2">
      <c r="A194" t="s">
        <v>107</v>
      </c>
      <c r="B194" s="7">
        <v>9754.2999999999993</v>
      </c>
    </row>
    <row r="195" spans="1:2">
      <c r="A195" t="s">
        <v>108</v>
      </c>
      <c r="B195" s="7">
        <v>92426.5</v>
      </c>
    </row>
    <row r="196" spans="1:2">
      <c r="A196" t="s">
        <v>109</v>
      </c>
      <c r="B196" s="7">
        <v>12575</v>
      </c>
    </row>
    <row r="197" spans="1:2">
      <c r="A197" t="s">
        <v>110</v>
      </c>
      <c r="B197" s="7">
        <v>52910</v>
      </c>
    </row>
    <row r="198" spans="1:2">
      <c r="A198" t="s">
        <v>111</v>
      </c>
      <c r="B198" s="7">
        <v>29593.8</v>
      </c>
    </row>
    <row r="199" spans="1:2">
      <c r="A199" t="s">
        <v>112</v>
      </c>
      <c r="B199" s="7">
        <v>2454383.0299999998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A49" workbookViewId="0"/>
  </sheetViews>
  <sheetFormatPr defaultRowHeight="14.4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topLeftCell="A49"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4</vt:i4>
      </vt:variant>
    </vt:vector>
  </HeadingPairs>
  <TitlesOfParts>
    <vt:vector size="4" baseType="lpstr">
      <vt:lpstr>ΑΝΑΘΕΣΕΙΣ</vt:lpstr>
      <vt:lpstr>Φύλλο4</vt:lpstr>
      <vt:lpstr>Φύλλο2</vt:lpstr>
      <vt:lpstr>Φύλλο3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Thomas</dc:creator>
  <cp:keywords/>
  <dc:description/>
  <cp:lastModifiedBy>user</cp:lastModifiedBy>
  <cp:revision/>
  <dcterms:created xsi:type="dcterms:W3CDTF">2020-04-29T15:02:19Z</dcterms:created>
  <dcterms:modified xsi:type="dcterms:W3CDTF">2020-09-27T16:54:36Z</dcterms:modified>
  <cp:category/>
  <cp:contentStatus/>
</cp:coreProperties>
</file>